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295" windowHeight="7710" activeTab="3"/>
  </bookViews>
  <sheets>
    <sheet name="≪記入例≫派遣" sheetId="1" r:id="rId1"/>
    <sheet name="派遣" sheetId="2" r:id="rId2"/>
    <sheet name="≪記入例≫受入" sheetId="3" r:id="rId3"/>
    <sheet name="受入" sheetId="4" r:id="rId4"/>
  </sheets>
  <definedNames>
    <definedName name="_xlnm.Print_Area" localSheetId="2">'≪記入例≫受入'!$A$1:$N$61</definedName>
    <definedName name="_xlnm.Print_Area" localSheetId="0">'≪記入例≫派遣'!$A$1:$N$47</definedName>
    <definedName name="_xlnm.Print_Area" localSheetId="3">'受入'!$A$1:$N$60</definedName>
    <definedName name="_xlnm.Print_Area" localSheetId="1">'派遣'!$A$1:$N$46</definedName>
  </definedNames>
  <calcPr calcMode="manual" fullCalcOnLoad="1"/>
</workbook>
</file>

<file path=xl/comments1.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2.xml><?xml version="1.0" encoding="utf-8"?>
<comments xmlns="http://schemas.openxmlformats.org/spreadsheetml/2006/main">
  <authors>
    <author>watanabe-j</author>
    <author>otsuki-h</author>
  </authors>
  <commentList>
    <comment ref="B39" authorId="0">
      <text>
        <r>
          <rPr>
            <b/>
            <sz val="11"/>
            <rFont val="HGP明朝B"/>
            <family val="1"/>
          </rPr>
          <t>改行＝altキー＋Enterキー</t>
        </r>
      </text>
    </comment>
    <comment ref="B27" authorId="1">
      <text>
        <r>
          <rPr>
            <sz val="9"/>
            <rFont val="ＭＳ Ｐゴシック"/>
            <family val="3"/>
          </rPr>
          <t>見積書に委託対象外の項目がある場合のみ記載すること。</t>
        </r>
      </text>
    </comment>
  </commentList>
</comments>
</file>

<file path=xl/comments3.xml><?xml version="1.0" encoding="utf-8"?>
<comments xmlns="http://schemas.openxmlformats.org/spreadsheetml/2006/main">
  <authors>
    <author>watanabe-j</author>
    <author>otsuki-h</author>
  </authors>
  <commentList>
    <comment ref="B56" authorId="0">
      <text>
        <r>
          <rPr>
            <b/>
            <sz val="11"/>
            <rFont val="HGP明朝B"/>
            <family val="1"/>
          </rPr>
          <t>改行＝altキー＋Enterキー</t>
        </r>
      </text>
    </comment>
    <comment ref="B48" authorId="1">
      <text>
        <r>
          <rPr>
            <sz val="9"/>
            <rFont val="ＭＳ Ｐゴシック"/>
            <family val="3"/>
          </rPr>
          <t>見積書に委託対象外の項目がある場合のみ記載すること。</t>
        </r>
      </text>
    </comment>
  </commentList>
</comments>
</file>

<file path=xl/comments4.xml><?xml version="1.0" encoding="utf-8"?>
<comments xmlns="http://schemas.openxmlformats.org/spreadsheetml/2006/main">
  <authors>
    <author>watanabe-j</author>
    <author>otsuki-h</author>
  </authors>
  <commentList>
    <comment ref="B55" authorId="0">
      <text>
        <r>
          <rPr>
            <b/>
            <sz val="11"/>
            <rFont val="HGP明朝B"/>
            <family val="1"/>
          </rPr>
          <t>改行＝altキー＋Enterキー</t>
        </r>
      </text>
    </comment>
    <comment ref="B47" authorId="1">
      <text>
        <r>
          <rPr>
            <sz val="9"/>
            <rFont val="ＭＳ Ｐゴシック"/>
            <family val="3"/>
          </rPr>
          <t>見積書に委託対象外の項目がある場合のみ記載すること。</t>
        </r>
      </text>
    </comment>
  </commentList>
</comments>
</file>

<file path=xl/sharedStrings.xml><?xml version="1.0" encoding="utf-8"?>
<sst xmlns="http://schemas.openxmlformats.org/spreadsheetml/2006/main" count="298" uniqueCount="75">
  <si>
    <t>科目</t>
  </si>
  <si>
    <t>予算額</t>
  </si>
  <si>
    <t>単価</t>
  </si>
  <si>
    <t>数量</t>
  </si>
  <si>
    <t>金額</t>
  </si>
  <si>
    <t>委託金</t>
  </si>
  <si>
    <t>負担金</t>
  </si>
  <si>
    <t>内容</t>
  </si>
  <si>
    <t>円×</t>
  </si>
  <si>
    <t>名</t>
  </si>
  <si>
    <t>名×</t>
  </si>
  <si>
    <t>泊</t>
  </si>
  <si>
    <t>日</t>
  </si>
  <si>
    <t>台×</t>
  </si>
  <si>
    <t>②</t>
  </si>
  <si>
    <t>合計</t>
  </si>
  <si>
    <t>日本体育協会からの委託金</t>
  </si>
  <si>
    <t>大人</t>
  </si>
  <si>
    <t>子ども</t>
  </si>
  <si>
    <t>国内空港施設使用料／海外空港税／航空保険料／燃油サーチャージを含む　※旅行保険は対象外</t>
  </si>
  <si>
    <t>＜内委託対象経費＞</t>
  </si>
  <si>
    <t>＜内委託対象経費＞名前：○○○○</t>
  </si>
  <si>
    <t>＜内委託対象経費①＞</t>
  </si>
  <si>
    <t>＜内委託対象経費②＞</t>
  </si>
  <si>
    <t>（派遣）</t>
  </si>
  <si>
    <t>＜収入の部＞</t>
  </si>
  <si>
    <t>＜支出の部＞</t>
  </si>
  <si>
    <t>＜特記事項＞</t>
  </si>
  <si>
    <t>（受入）</t>
  </si>
  <si>
    <t>（A）渡航費</t>
  </si>
  <si>
    <t>（A）諸謝金</t>
  </si>
  <si>
    <t>（B）滞在費</t>
  </si>
  <si>
    <t>①</t>
  </si>
  <si>
    <t>②</t>
  </si>
  <si>
    <t>（C）旅費</t>
  </si>
  <si>
    <t>（D）借損費</t>
  </si>
  <si>
    <r>
      <t>会場・施設　</t>
    </r>
    <r>
      <rPr>
        <b/>
        <sz val="12"/>
        <color indexed="12"/>
        <rFont val="HGP明朝B"/>
        <family val="1"/>
      </rPr>
      <t>＜上限　１事業 ５０，０００円＞</t>
    </r>
  </si>
  <si>
    <t>収支予算書</t>
  </si>
  <si>
    <t>●●競技場（○月○日～●日）　※明細別添</t>
  </si>
  <si>
    <t>△△公園競技場（○月●日）　　※明細別添</t>
  </si>
  <si>
    <r>
      <t>○月○日～○日（３日間）　</t>
    </r>
    <r>
      <rPr>
        <sz val="12"/>
        <color indexed="8"/>
        <rFont val="HGP明朝B"/>
        <family val="1"/>
      </rPr>
      <t>※明細別添</t>
    </r>
  </si>
  <si>
    <r>
      <t>○月○日（１日間）　　</t>
    </r>
    <r>
      <rPr>
        <sz val="12"/>
        <color indexed="8"/>
        <rFont val="HGP明朝B"/>
        <family val="1"/>
      </rPr>
      <t>※明細別添</t>
    </r>
  </si>
  <si>
    <r>
      <t>通訳</t>
    </r>
    <r>
      <rPr>
        <b/>
        <sz val="12"/>
        <color indexed="12"/>
        <rFont val="HGP明朝B"/>
        <family val="1"/>
      </rPr>
      <t>＜上限　＠１５，０００円×１名×７日＞</t>
    </r>
  </si>
  <si>
    <r>
      <t>宿泊代（日本側運営役員）　</t>
    </r>
    <r>
      <rPr>
        <b/>
        <sz val="12"/>
        <color indexed="12"/>
        <rFont val="HGP明朝B"/>
        <family val="1"/>
      </rPr>
      <t>＜上限　＠１３，０００円×１名×６泊＞</t>
    </r>
  </si>
  <si>
    <r>
      <t>宿泊代（韓国団）　</t>
    </r>
    <r>
      <rPr>
        <b/>
        <sz val="12"/>
        <color indexed="12"/>
        <rFont val="HGP明朝B"/>
        <family val="1"/>
      </rPr>
      <t>＜上限　＠１３，０００円×２０名×６泊＞</t>
    </r>
  </si>
  <si>
    <t>（B)その他</t>
  </si>
  <si>
    <t>委託金対象外経費</t>
  </si>
  <si>
    <t>旅行企画費</t>
  </si>
  <si>
    <t>旅行保険</t>
  </si>
  <si>
    <t>円</t>
  </si>
  <si>
    <r>
      <t>収支予算書</t>
    </r>
    <r>
      <rPr>
        <b/>
        <sz val="20"/>
        <color indexed="10"/>
        <rFont val="HGP明朝B"/>
        <family val="1"/>
      </rPr>
      <t>≪記入例≫</t>
    </r>
  </si>
  <si>
    <r>
      <t>宿泊代（受入側通訳）　</t>
    </r>
    <r>
      <rPr>
        <b/>
        <sz val="12"/>
        <color indexed="12"/>
        <rFont val="HGP明朝B"/>
        <family val="1"/>
      </rPr>
      <t>＜上限　＠１３，０００円×１名×６泊＞</t>
    </r>
  </si>
  <si>
    <t>（E)その他</t>
  </si>
  <si>
    <t>委託対象外経費</t>
  </si>
  <si>
    <r>
      <t>＜内委託対象経費＞名前：</t>
    </r>
    <r>
      <rPr>
        <sz val="12"/>
        <color indexed="10"/>
        <rFont val="HGP明朝B"/>
        <family val="1"/>
      </rPr>
      <t>体協　太郎</t>
    </r>
  </si>
  <si>
    <r>
      <t>＜内委託対象経費＞名前：</t>
    </r>
    <r>
      <rPr>
        <sz val="12"/>
        <color indexed="10"/>
        <rFont val="HGP明朝B"/>
        <family val="1"/>
      </rPr>
      <t>日体　次郎</t>
    </r>
  </si>
  <si>
    <r>
      <t>航空運賃</t>
    </r>
    <r>
      <rPr>
        <sz val="11"/>
        <color indexed="12"/>
        <rFont val="HGP明朝B"/>
        <family val="1"/>
      </rPr>
      <t>＜上限＠９０，０００円×２０名＞</t>
    </r>
  </si>
  <si>
    <t>●県・北京市サッカー交流（派遣）</t>
  </si>
  <si>
    <t>●県・北京市サッカー交流（受入）</t>
  </si>
  <si>
    <r>
      <t>バス（中国団）　</t>
    </r>
    <r>
      <rPr>
        <b/>
        <sz val="12"/>
        <color indexed="12"/>
        <rFont val="HGP明朝B"/>
        <family val="1"/>
      </rPr>
      <t>＜上限 ＠５０，０００円×７日＞</t>
    </r>
  </si>
  <si>
    <t>●●競技場（○月○日）　※明細別添</t>
  </si>
  <si>
    <t>△△公園競技場（○月●日～○日）　　※明細別添</t>
  </si>
  <si>
    <r>
      <t>○月○日～○日（４日間）　</t>
    </r>
    <r>
      <rPr>
        <sz val="12"/>
        <color indexed="8"/>
        <rFont val="HGP明朝B"/>
        <family val="1"/>
      </rPr>
      <t>※明細別添</t>
    </r>
  </si>
  <si>
    <t>※自動計算のため、「摘要」欄にのみ記入すること。</t>
  </si>
  <si>
    <t>実施事業名</t>
  </si>
  <si>
    <t>摘要</t>
  </si>
  <si>
    <r>
      <t>宿泊代（中国団）　</t>
    </r>
    <r>
      <rPr>
        <b/>
        <sz val="12"/>
        <color indexed="12"/>
        <rFont val="HGP明朝B"/>
        <family val="1"/>
      </rPr>
      <t>＜上限　＠１３，０００円×２０名×６泊＞</t>
    </r>
  </si>
  <si>
    <r>
      <t>日本側通訳</t>
    </r>
    <r>
      <rPr>
        <b/>
        <sz val="12"/>
        <color indexed="12"/>
        <rFont val="HGP明朝B"/>
        <family val="1"/>
      </rPr>
      <t>＜上限　＠１５，０００円×１名×７日＞</t>
    </r>
  </si>
  <si>
    <r>
      <t>宿泊代（日本側通訳）　</t>
    </r>
    <r>
      <rPr>
        <b/>
        <sz val="12"/>
        <color indexed="12"/>
        <rFont val="HGP明朝B"/>
        <family val="1"/>
      </rPr>
      <t>＜上限　＠１３，０００円×１名×６泊＞</t>
    </r>
  </si>
  <si>
    <r>
      <t>宿泊代（日本側運営役員）　</t>
    </r>
    <r>
      <rPr>
        <b/>
        <sz val="12"/>
        <color indexed="12"/>
        <rFont val="HGP明朝B"/>
        <family val="1"/>
      </rPr>
      <t>＜上限　＠１３，０００円×１名×６泊＞</t>
    </r>
  </si>
  <si>
    <t>●県体育協会</t>
  </si>
  <si>
    <t>有料道路代</t>
  </si>
  <si>
    <t>式</t>
  </si>
  <si>
    <t>平成29年度 日中スポーツ交流・地域交流推進（都道府県・市区町村交流）</t>
  </si>
  <si>
    <t>【スポーツ庁国庫補助事業】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</si>
</sst>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 &quot;円&quot;\×_ "/>
    <numFmt numFmtId="177" formatCode="&quot;小人　@&quot;\ #,##0\ &quot;円&quot;\×_ "/>
    <numFmt numFmtId="178" formatCode="\(#,##0\)_ "/>
    <numFmt numFmtId="179" formatCode="&quot;@&quot;\ #,##0_);[Red]\(#,##0\)"/>
    <numFmt numFmtId="180" formatCode="\(&quot;委&quot;\ #,##0\)_);[Red]\(#,##0\)"/>
    <numFmt numFmtId="181" formatCode="\(&quot;外&quot;\ #,##0\)_);[Red]\(#,##0\)"/>
    <numFmt numFmtId="182" formatCode="#,##0_ "/>
    <numFmt numFmtId="183" formatCode="\(&quot;負&quot;\ #,##0\)_);[Red]\(#,##0\)"/>
    <numFmt numFmtId="184" formatCode="&quot;＜&quot;&quot;委託対象経費&quot;\ \ #,##0&quot;＞&quot;_);[Red]\(#,##0\)"/>
    <numFmt numFmtId="185" formatCode="\(&quot;負担金&quot;\ \ #,##0\)_);[Red]\(#,##0\)"/>
    <numFmt numFmtId="186" formatCode="&quot;＜&quot;&quot;内委託対象経費&quot;\ \ #,##0&quot;＞&quot;_);[Red]\(#,##0\)"/>
    <numFmt numFmtId="187" formatCode="#,##0;&quot;▲ &quot;#,##0"/>
    <numFmt numFmtId="188" formatCode="#,##0_ ;[Red]\-#,##0\ "/>
    <numFmt numFmtId="189" formatCode="&quot;小人　@&quot;\ #,##0\ &quot;円&quot;_ "/>
    <numFmt numFmtId="190" formatCode="&quot;小人　@&quot;\ #,##0\ &quot;円&quot;"/>
  </numFmts>
  <fonts count="96">
    <font>
      <sz val="11"/>
      <color theme="1"/>
      <name val="Calibri"/>
      <family val="3"/>
    </font>
    <font>
      <sz val="11"/>
      <color indexed="8"/>
      <name val="ＭＳ Ｐゴシック"/>
      <family val="3"/>
    </font>
    <font>
      <sz val="6"/>
      <name val="ＭＳ Ｐゴシック"/>
      <family val="3"/>
    </font>
    <font>
      <sz val="12"/>
      <name val="HGP明朝B"/>
      <family val="1"/>
    </font>
    <font>
      <b/>
      <sz val="12"/>
      <name val="HGP明朝B"/>
      <family val="1"/>
    </font>
    <font>
      <sz val="11"/>
      <name val="HGP明朝B"/>
      <family val="1"/>
    </font>
    <font>
      <sz val="11"/>
      <color indexed="12"/>
      <name val="HGP明朝B"/>
      <family val="1"/>
    </font>
    <font>
      <b/>
      <sz val="11"/>
      <name val="HGP明朝B"/>
      <family val="1"/>
    </font>
    <font>
      <b/>
      <sz val="20"/>
      <color indexed="8"/>
      <name val="HGP明朝B"/>
      <family val="1"/>
    </font>
    <font>
      <b/>
      <sz val="12"/>
      <color indexed="12"/>
      <name val="HGP明朝B"/>
      <family val="1"/>
    </font>
    <font>
      <sz val="12"/>
      <color indexed="8"/>
      <name val="HGP明朝B"/>
      <family val="1"/>
    </font>
    <font>
      <b/>
      <sz val="20"/>
      <color indexed="10"/>
      <name val="HGP明朝B"/>
      <family val="1"/>
    </font>
    <font>
      <sz val="12"/>
      <color indexed="10"/>
      <name val="HGP明朝B"/>
      <family val="1"/>
    </font>
    <font>
      <sz val="9"/>
      <name val="ＭＳ Ｐゴシック"/>
      <family val="3"/>
    </font>
    <font>
      <sz val="11"/>
      <color indexed="9"/>
      <name val="ＭＳ Ｐゴシック"/>
      <family val="3"/>
    </font>
    <font>
      <b/>
      <sz val="18"/>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10"/>
      <name val="ＭＳ Ｐゴシック"/>
      <family val="3"/>
    </font>
    <font>
      <b/>
      <sz val="13"/>
      <color indexed="1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明朝B"/>
      <family val="1"/>
    </font>
    <font>
      <b/>
      <sz val="12"/>
      <color indexed="10"/>
      <name val="HGP明朝B"/>
      <family val="1"/>
    </font>
    <font>
      <b/>
      <sz val="12"/>
      <color indexed="8"/>
      <name val="HGP明朝B"/>
      <family val="1"/>
    </font>
    <font>
      <sz val="12"/>
      <color indexed="12"/>
      <name val="HGP明朝B"/>
      <family val="1"/>
    </font>
    <font>
      <u val="single"/>
      <sz val="12"/>
      <color indexed="10"/>
      <name val="HGP明朝B"/>
      <family val="1"/>
    </font>
    <font>
      <sz val="12"/>
      <color indexed="60"/>
      <name val="HGP明朝B"/>
      <family val="1"/>
    </font>
    <font>
      <b/>
      <u val="single"/>
      <sz val="12"/>
      <color indexed="10"/>
      <name val="HGP明朝B"/>
      <family val="1"/>
    </font>
    <font>
      <b/>
      <sz val="11"/>
      <color indexed="12"/>
      <name val="HGP明朝B"/>
      <family val="1"/>
    </font>
    <font>
      <b/>
      <sz val="11"/>
      <color indexed="10"/>
      <name val="HGP明朝B"/>
      <family val="1"/>
    </font>
    <font>
      <b/>
      <sz val="11"/>
      <color indexed="8"/>
      <name val="HGP明朝B"/>
      <family val="1"/>
    </font>
    <font>
      <sz val="11"/>
      <color indexed="60"/>
      <name val="HGP明朝B"/>
      <family val="1"/>
    </font>
    <font>
      <u val="single"/>
      <sz val="11"/>
      <color indexed="10"/>
      <name val="HGP明朝B"/>
      <family val="1"/>
    </font>
    <font>
      <b/>
      <u val="single"/>
      <sz val="11"/>
      <color indexed="10"/>
      <name val="HGP明朝B"/>
      <family val="1"/>
    </font>
    <font>
      <b/>
      <sz val="14"/>
      <color indexed="8"/>
      <name val="HGP明朝B"/>
      <family val="1"/>
    </font>
    <font>
      <u val="single"/>
      <sz val="12"/>
      <color indexed="60"/>
      <name val="HGP明朝B"/>
      <family val="1"/>
    </font>
    <font>
      <u val="single"/>
      <sz val="11"/>
      <color indexed="8"/>
      <name val="HGP明朝B"/>
      <family val="1"/>
    </font>
    <font>
      <u val="single"/>
      <sz val="12"/>
      <color indexed="8"/>
      <name val="HGP明朝B"/>
      <family val="1"/>
    </font>
    <font>
      <sz val="11"/>
      <color indexed="10"/>
      <name val="HGP明朝B"/>
      <family val="1"/>
    </font>
    <font>
      <b/>
      <sz val="20"/>
      <color indexed="12"/>
      <name val="HGP明朝B"/>
      <family val="1"/>
    </font>
    <font>
      <sz val="20"/>
      <color indexed="8"/>
      <name val="HGP明朝B"/>
      <family val="1"/>
    </font>
    <font>
      <b/>
      <sz val="14"/>
      <color indexed="12"/>
      <name val="HGP明朝B"/>
      <family val="1"/>
    </font>
    <font>
      <sz val="14"/>
      <color indexed="8"/>
      <name val="HGP明朝B"/>
      <family val="1"/>
    </font>
    <font>
      <b/>
      <u val="single"/>
      <sz val="14"/>
      <color indexed="8"/>
      <name val="HGP明朝B"/>
      <family val="1"/>
    </font>
    <font>
      <b/>
      <u val="single"/>
      <sz val="14"/>
      <color indexed="10"/>
      <name val="HGP明朝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明朝B"/>
      <family val="1"/>
    </font>
    <font>
      <sz val="12"/>
      <color theme="1"/>
      <name val="HGP明朝B"/>
      <family val="1"/>
    </font>
    <font>
      <b/>
      <sz val="12"/>
      <color theme="2"/>
      <name val="HGP明朝B"/>
      <family val="1"/>
    </font>
    <font>
      <b/>
      <sz val="12"/>
      <color theme="3"/>
      <name val="HGP明朝B"/>
      <family val="1"/>
    </font>
    <font>
      <b/>
      <sz val="12"/>
      <color theme="1"/>
      <name val="HGP明朝B"/>
      <family val="1"/>
    </font>
    <font>
      <sz val="12"/>
      <color theme="2"/>
      <name val="HGP明朝B"/>
      <family val="1"/>
    </font>
    <font>
      <u val="single"/>
      <sz val="12"/>
      <color theme="3"/>
      <name val="HGP明朝B"/>
      <family val="1"/>
    </font>
    <font>
      <sz val="12"/>
      <color theme="3" tint="-0.24997000396251678"/>
      <name val="HGP明朝B"/>
      <family val="1"/>
    </font>
    <font>
      <b/>
      <u val="single"/>
      <sz val="12"/>
      <color theme="3"/>
      <name val="HGP明朝B"/>
      <family val="1"/>
    </font>
    <font>
      <b/>
      <sz val="11"/>
      <color theme="2"/>
      <name val="HGP明朝B"/>
      <family val="1"/>
    </font>
    <font>
      <b/>
      <sz val="11"/>
      <color theme="3"/>
      <name val="HGP明朝B"/>
      <family val="1"/>
    </font>
    <font>
      <b/>
      <sz val="11"/>
      <color theme="1"/>
      <name val="HGP明朝B"/>
      <family val="1"/>
    </font>
    <font>
      <sz val="11"/>
      <color theme="3" tint="-0.24997000396251678"/>
      <name val="HGP明朝B"/>
      <family val="1"/>
    </font>
    <font>
      <sz val="11"/>
      <color theme="2"/>
      <name val="HGP明朝B"/>
      <family val="1"/>
    </font>
    <font>
      <u val="single"/>
      <sz val="11"/>
      <color theme="3"/>
      <name val="HGP明朝B"/>
      <family val="1"/>
    </font>
    <font>
      <b/>
      <u val="single"/>
      <sz val="11"/>
      <color theme="3"/>
      <name val="HGP明朝B"/>
      <family val="1"/>
    </font>
    <font>
      <b/>
      <sz val="14"/>
      <color theme="1"/>
      <name val="HGP明朝B"/>
      <family val="1"/>
    </font>
    <font>
      <u val="single"/>
      <sz val="12"/>
      <color theme="3" tint="-0.24997000396251678"/>
      <name val="HGP明朝B"/>
      <family val="1"/>
    </font>
    <font>
      <u val="single"/>
      <sz val="11"/>
      <color theme="1"/>
      <name val="HGP明朝B"/>
      <family val="1"/>
    </font>
    <font>
      <u val="single"/>
      <sz val="12"/>
      <color theme="1"/>
      <name val="HGP明朝B"/>
      <family val="1"/>
    </font>
    <font>
      <sz val="11"/>
      <color rgb="FFFF0000"/>
      <name val="HGP明朝B"/>
      <family val="1"/>
    </font>
    <font>
      <b/>
      <sz val="20"/>
      <color theme="1"/>
      <name val="HGP明朝B"/>
      <family val="1"/>
    </font>
    <font>
      <b/>
      <sz val="20"/>
      <color rgb="FFFF0000"/>
      <name val="HGP明朝B"/>
      <family val="1"/>
    </font>
    <font>
      <b/>
      <sz val="20"/>
      <color rgb="FF0000FF"/>
      <name val="HGP明朝B"/>
      <family val="1"/>
    </font>
    <font>
      <sz val="20"/>
      <color theme="1"/>
      <name val="HGP明朝B"/>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ECFF"/>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double"/>
    </border>
    <border>
      <left style="thin"/>
      <right style="thin"/>
      <top/>
      <bottom style="thin"/>
    </border>
    <border>
      <left style="thin"/>
      <right/>
      <top style="thin"/>
      <bottom/>
    </border>
    <border>
      <left style="thin"/>
      <right/>
      <top/>
      <bottom/>
    </border>
    <border>
      <left style="thin"/>
      <right style="thin"/>
      <top/>
      <bottom/>
    </border>
    <border>
      <left/>
      <right style="thin"/>
      <top/>
      <bottom/>
    </border>
    <border>
      <left style="thin"/>
      <right/>
      <top/>
      <bottom style="thin"/>
    </border>
    <border>
      <left/>
      <right/>
      <top/>
      <bottom style="thin"/>
    </border>
    <border>
      <left style="thin"/>
      <right style="thin"/>
      <top style="double"/>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hair"/>
    </border>
    <border>
      <left>
        <color indexed="63"/>
      </left>
      <right>
        <color indexed="63"/>
      </right>
      <top/>
      <bottom style="hair"/>
    </border>
    <border>
      <left/>
      <right style="thin"/>
      <top/>
      <bottom style="hair"/>
    </border>
    <border>
      <left/>
      <right/>
      <top style="thin"/>
      <bottom/>
    </border>
    <border>
      <left/>
      <right style="thin"/>
      <top style="thin"/>
      <bottom/>
    </border>
    <border>
      <left style="thin"/>
      <right/>
      <top style="double"/>
      <bottom/>
    </border>
    <border>
      <left/>
      <right/>
      <top style="double"/>
      <bottom/>
    </border>
    <border>
      <left/>
      <right style="thin"/>
      <top style="double"/>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250">
    <xf numFmtId="0" fontId="0" fillId="0" borderId="0" xfId="0" applyFont="1" applyAlignment="1">
      <alignment vertical="center"/>
    </xf>
    <xf numFmtId="0" fontId="70" fillId="0" borderId="0" xfId="0" applyFont="1" applyAlignment="1">
      <alignment horizontal="center" vertical="center"/>
    </xf>
    <xf numFmtId="0" fontId="70" fillId="0" borderId="0" xfId="0" applyFont="1" applyAlignment="1">
      <alignment vertical="center"/>
    </xf>
    <xf numFmtId="0" fontId="70" fillId="0" borderId="0" xfId="0" applyFont="1" applyAlignment="1">
      <alignment vertical="center" shrinkToFit="1"/>
    </xf>
    <xf numFmtId="0" fontId="71" fillId="0" borderId="0" xfId="0" applyFont="1" applyAlignment="1">
      <alignment horizontal="center" vertical="center"/>
    </xf>
    <xf numFmtId="0" fontId="71" fillId="0" borderId="0" xfId="0" applyFont="1" applyAlignment="1">
      <alignment vertical="center"/>
    </xf>
    <xf numFmtId="0" fontId="71" fillId="0" borderId="0" xfId="0" applyFont="1" applyAlignment="1">
      <alignment vertical="center" shrinkToFit="1"/>
    </xf>
    <xf numFmtId="0" fontId="72" fillId="0" borderId="10" xfId="0" applyFont="1" applyBorder="1" applyAlignment="1">
      <alignment horizontal="center" vertical="center"/>
    </xf>
    <xf numFmtId="182" fontId="72" fillId="0" borderId="11" xfId="0" applyNumberFormat="1" applyFont="1" applyBorder="1" applyAlignment="1">
      <alignment vertical="center"/>
    </xf>
    <xf numFmtId="0" fontId="73" fillId="0" borderId="12" xfId="0" applyFont="1" applyBorder="1" applyAlignment="1">
      <alignment horizontal="center" vertical="center"/>
    </xf>
    <xf numFmtId="182" fontId="73" fillId="0" borderId="12" xfId="0" applyNumberFormat="1" applyFont="1" applyBorder="1" applyAlignment="1">
      <alignment vertical="center"/>
    </xf>
    <xf numFmtId="182" fontId="74" fillId="21" borderId="13" xfId="0" applyNumberFormat="1" applyFont="1" applyFill="1" applyBorder="1" applyAlignment="1">
      <alignment vertical="center"/>
    </xf>
    <xf numFmtId="0" fontId="71" fillId="0" borderId="14" xfId="0" applyFont="1" applyBorder="1" applyAlignment="1">
      <alignment horizontal="center" vertical="center"/>
    </xf>
    <xf numFmtId="0" fontId="71" fillId="0" borderId="15" xfId="0" applyFont="1" applyBorder="1" applyAlignment="1">
      <alignment horizontal="center" vertical="center"/>
    </xf>
    <xf numFmtId="186" fontId="75" fillId="0" borderId="16" xfId="0" applyNumberFormat="1" applyFont="1" applyBorder="1" applyAlignment="1">
      <alignment vertical="center"/>
    </xf>
    <xf numFmtId="185" fontId="76" fillId="0" borderId="16" xfId="0" applyNumberFormat="1" applyFont="1" applyBorder="1" applyAlignment="1">
      <alignment vertical="center"/>
    </xf>
    <xf numFmtId="0" fontId="71" fillId="21" borderId="0" xfId="0" applyFont="1" applyFill="1" applyBorder="1" applyAlignment="1">
      <alignment vertical="center"/>
    </xf>
    <xf numFmtId="0" fontId="71" fillId="21" borderId="0" xfId="0" applyFont="1" applyFill="1" applyBorder="1" applyAlignment="1">
      <alignment vertical="center" shrinkToFit="1"/>
    </xf>
    <xf numFmtId="0" fontId="4" fillId="21" borderId="0" xfId="0" applyFont="1" applyFill="1" applyBorder="1" applyAlignment="1">
      <alignment horizontal="right" vertical="center" shrinkToFit="1"/>
    </xf>
    <xf numFmtId="179" fontId="74" fillId="21" borderId="0" xfId="0" applyNumberFormat="1" applyFont="1" applyFill="1" applyBorder="1" applyAlignment="1">
      <alignment vertical="center"/>
    </xf>
    <xf numFmtId="0" fontId="74" fillId="21" borderId="0" xfId="0" applyFont="1" applyFill="1" applyBorder="1" applyAlignment="1">
      <alignment vertical="center"/>
    </xf>
    <xf numFmtId="182" fontId="74" fillId="21" borderId="17" xfId="0" applyNumberFormat="1" applyFont="1" applyFill="1" applyBorder="1" applyAlignment="1">
      <alignment vertical="center"/>
    </xf>
    <xf numFmtId="0" fontId="71" fillId="0" borderId="16" xfId="0" applyFont="1" applyBorder="1" applyAlignment="1">
      <alignment vertical="center"/>
    </xf>
    <xf numFmtId="0" fontId="77" fillId="0" borderId="0" xfId="0" applyFont="1" applyFill="1" applyBorder="1" applyAlignment="1">
      <alignment horizontal="left" vertical="center"/>
    </xf>
    <xf numFmtId="0" fontId="75" fillId="0" borderId="0" xfId="0" applyFont="1" applyFill="1" applyBorder="1" applyAlignment="1">
      <alignment horizontal="left" vertical="center" shrinkToFit="1"/>
    </xf>
    <xf numFmtId="179" fontId="75" fillId="0" borderId="0" xfId="0" applyNumberFormat="1" applyFont="1" applyFill="1" applyBorder="1" applyAlignment="1">
      <alignment vertical="center"/>
    </xf>
    <xf numFmtId="177" fontId="75" fillId="0" borderId="0" xfId="0" applyNumberFormat="1" applyFont="1" applyFill="1" applyBorder="1" applyAlignment="1">
      <alignment horizontal="left" vertical="center"/>
    </xf>
    <xf numFmtId="0" fontId="75" fillId="0" borderId="0" xfId="0" applyFont="1" applyFill="1" applyBorder="1" applyAlignment="1">
      <alignment vertical="center"/>
    </xf>
    <xf numFmtId="182" fontId="75" fillId="0" borderId="17" xfId="0" applyNumberFormat="1" applyFont="1" applyFill="1" applyBorder="1" applyAlignment="1">
      <alignment vertical="center"/>
    </xf>
    <xf numFmtId="0" fontId="77" fillId="0" borderId="0" xfId="0" applyFont="1" applyFill="1" applyBorder="1" applyAlignment="1">
      <alignment horizontal="left" vertical="center" indent="1"/>
    </xf>
    <xf numFmtId="0" fontId="3" fillId="0" borderId="0" xfId="0" applyFont="1" applyFill="1" applyBorder="1" applyAlignment="1">
      <alignment vertical="center"/>
    </xf>
    <xf numFmtId="0" fontId="77" fillId="0" borderId="0" xfId="0" applyFont="1" applyFill="1" applyBorder="1" applyAlignment="1">
      <alignment horizontal="left" vertical="center" indent="2"/>
    </xf>
    <xf numFmtId="177" fontId="4" fillId="21" borderId="0" xfId="0" applyNumberFormat="1" applyFont="1" applyFill="1" applyBorder="1" applyAlignment="1">
      <alignment horizontal="left" vertical="center"/>
    </xf>
    <xf numFmtId="0" fontId="4" fillId="21" borderId="0" xfId="0" applyFont="1" applyFill="1" applyBorder="1" applyAlignment="1">
      <alignment vertical="center"/>
    </xf>
    <xf numFmtId="0" fontId="71" fillId="0" borderId="18" xfId="0" applyFont="1" applyBorder="1" applyAlignment="1">
      <alignment horizontal="center" vertical="center"/>
    </xf>
    <xf numFmtId="0" fontId="71" fillId="0" borderId="13" xfId="0" applyFont="1" applyBorder="1" applyAlignment="1">
      <alignment vertical="center"/>
    </xf>
    <xf numFmtId="0" fontId="3" fillId="0" borderId="19" xfId="0" applyFont="1" applyFill="1" applyBorder="1" applyAlignment="1">
      <alignment vertical="center"/>
    </xf>
    <xf numFmtId="182" fontId="74" fillId="33" borderId="20" xfId="0" applyNumberFormat="1" applyFont="1" applyFill="1" applyBorder="1" applyAlignment="1">
      <alignment vertical="center"/>
    </xf>
    <xf numFmtId="186" fontId="72" fillId="0" borderId="16" xfId="0" applyNumberFormat="1" applyFont="1" applyBorder="1" applyAlignment="1">
      <alignment vertical="center"/>
    </xf>
    <xf numFmtId="185" fontId="78" fillId="0" borderId="13" xfId="0" applyNumberFormat="1" applyFont="1" applyBorder="1" applyAlignment="1">
      <alignment vertical="center"/>
    </xf>
    <xf numFmtId="0" fontId="79" fillId="0" borderId="10" xfId="0" applyFont="1" applyBorder="1" applyAlignment="1">
      <alignment horizontal="center" vertical="center"/>
    </xf>
    <xf numFmtId="0" fontId="80" fillId="0" borderId="12" xfId="0" applyFont="1" applyBorder="1" applyAlignment="1">
      <alignment horizontal="center" vertical="center"/>
    </xf>
    <xf numFmtId="0" fontId="81" fillId="0" borderId="13" xfId="0" applyFont="1" applyBorder="1" applyAlignment="1">
      <alignment horizontal="center" vertical="center"/>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70" fillId="21" borderId="0" xfId="0" applyFont="1" applyFill="1" applyBorder="1" applyAlignment="1">
      <alignment vertical="center" shrinkToFit="1"/>
    </xf>
    <xf numFmtId="0" fontId="7" fillId="21" borderId="0" xfId="0" applyFont="1" applyFill="1" applyBorder="1" applyAlignment="1">
      <alignment horizontal="right" vertical="center" shrinkToFit="1"/>
    </xf>
    <xf numFmtId="176" fontId="81" fillId="21" borderId="0" xfId="0" applyNumberFormat="1" applyFont="1" applyFill="1" applyBorder="1" applyAlignment="1">
      <alignment horizontal="left" vertical="center"/>
    </xf>
    <xf numFmtId="0" fontId="82" fillId="0" borderId="0" xfId="0" applyFont="1" applyFill="1" applyBorder="1" applyAlignment="1">
      <alignment horizontal="left" vertical="center"/>
    </xf>
    <xf numFmtId="0" fontId="83" fillId="0" borderId="0" xfId="0" applyFont="1" applyFill="1" applyBorder="1" applyAlignment="1">
      <alignment horizontal="left" vertical="center" shrinkToFit="1"/>
    </xf>
    <xf numFmtId="177" fontId="83" fillId="0" borderId="0" xfId="0" applyNumberFormat="1" applyFont="1" applyFill="1" applyBorder="1" applyAlignment="1">
      <alignment horizontal="left" vertical="center"/>
    </xf>
    <xf numFmtId="0" fontId="5" fillId="0" borderId="0" xfId="0" applyFont="1" applyFill="1" applyBorder="1" applyAlignment="1">
      <alignment horizontal="left" vertical="center" shrinkToFit="1"/>
    </xf>
    <xf numFmtId="177" fontId="5" fillId="0" borderId="0" xfId="0" applyNumberFormat="1" applyFont="1" applyFill="1" applyBorder="1" applyAlignment="1">
      <alignment horizontal="left" vertical="center"/>
    </xf>
    <xf numFmtId="0" fontId="5" fillId="21" borderId="0" xfId="0" applyFont="1" applyFill="1" applyBorder="1" applyAlignment="1">
      <alignment horizontal="left" vertical="center" shrinkToFit="1"/>
    </xf>
    <xf numFmtId="177" fontId="7" fillId="21" borderId="0" xfId="0" applyNumberFormat="1" applyFont="1" applyFill="1" applyBorder="1" applyAlignment="1">
      <alignment horizontal="left" vertical="center"/>
    </xf>
    <xf numFmtId="0" fontId="70" fillId="0" borderId="18" xfId="0" applyFont="1" applyBorder="1" applyAlignment="1">
      <alignment horizontal="center" vertical="center"/>
    </xf>
    <xf numFmtId="0" fontId="5" fillId="0" borderId="19" xfId="0" applyFont="1" applyFill="1" applyBorder="1" applyAlignment="1">
      <alignment horizontal="left" vertical="center" shrinkToFit="1"/>
    </xf>
    <xf numFmtId="176" fontId="5" fillId="0" borderId="19" xfId="0" applyNumberFormat="1" applyFont="1" applyFill="1" applyBorder="1" applyAlignment="1">
      <alignment horizontal="left" vertical="center"/>
    </xf>
    <xf numFmtId="0" fontId="70" fillId="0" borderId="0" xfId="0" applyFont="1" applyAlignment="1">
      <alignment vertical="center"/>
    </xf>
    <xf numFmtId="182" fontId="79" fillId="0" borderId="11" xfId="0" applyNumberFormat="1" applyFont="1" applyBorder="1" applyAlignment="1">
      <alignment vertical="center"/>
    </xf>
    <xf numFmtId="182" fontId="80" fillId="0" borderId="12" xfId="0" applyNumberFormat="1" applyFont="1" applyBorder="1" applyAlignment="1">
      <alignment vertical="center"/>
    </xf>
    <xf numFmtId="182" fontId="81" fillId="21" borderId="13" xfId="0" applyNumberFormat="1" applyFont="1" applyFill="1" applyBorder="1" applyAlignment="1">
      <alignment vertical="center"/>
    </xf>
    <xf numFmtId="186" fontId="83" fillId="0" borderId="16" xfId="0" applyNumberFormat="1" applyFont="1" applyBorder="1" applyAlignment="1">
      <alignment vertical="center"/>
    </xf>
    <xf numFmtId="185" fontId="84" fillId="0" borderId="16" xfId="0" applyNumberFormat="1" applyFont="1" applyBorder="1" applyAlignment="1">
      <alignment vertical="center"/>
    </xf>
    <xf numFmtId="0" fontId="70" fillId="21" borderId="0" xfId="0" applyFont="1" applyFill="1" applyBorder="1" applyAlignment="1">
      <alignment vertical="center"/>
    </xf>
    <xf numFmtId="179" fontId="81" fillId="21" borderId="0" xfId="0" applyNumberFormat="1" applyFont="1" applyFill="1" applyBorder="1" applyAlignment="1">
      <alignment vertical="center"/>
    </xf>
    <xf numFmtId="0" fontId="81" fillId="21" borderId="0" xfId="0" applyFont="1" applyFill="1" applyBorder="1" applyAlignment="1">
      <alignment vertical="center"/>
    </xf>
    <xf numFmtId="182" fontId="81" fillId="21" borderId="17" xfId="0" applyNumberFormat="1" applyFont="1" applyFill="1" applyBorder="1" applyAlignment="1">
      <alignment vertical="center"/>
    </xf>
    <xf numFmtId="0" fontId="70" fillId="0" borderId="16" xfId="0" applyFont="1" applyBorder="1" applyAlignment="1">
      <alignment vertical="center"/>
    </xf>
    <xf numFmtId="179" fontId="83" fillId="0" borderId="0" xfId="0" applyNumberFormat="1" applyFont="1" applyFill="1" applyBorder="1" applyAlignment="1">
      <alignment vertical="center"/>
    </xf>
    <xf numFmtId="0" fontId="83" fillId="0" borderId="0" xfId="0" applyFont="1" applyFill="1" applyBorder="1" applyAlignment="1">
      <alignment vertical="center"/>
    </xf>
    <xf numFmtId="182" fontId="83" fillId="0" borderId="17"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vertical="center"/>
    </xf>
    <xf numFmtId="182" fontId="5" fillId="0" borderId="17" xfId="0" applyNumberFormat="1" applyFont="1" applyFill="1" applyBorder="1" applyAlignment="1">
      <alignment vertical="center"/>
    </xf>
    <xf numFmtId="0" fontId="82" fillId="21" borderId="0" xfId="0" applyFont="1" applyFill="1" applyBorder="1" applyAlignment="1">
      <alignment horizontal="left" vertical="center"/>
    </xf>
    <xf numFmtId="0" fontId="7" fillId="21" borderId="0" xfId="0" applyFont="1" applyFill="1" applyBorder="1" applyAlignment="1">
      <alignment vertical="center"/>
    </xf>
    <xf numFmtId="182" fontId="7" fillId="21" borderId="17" xfId="0" applyNumberFormat="1" applyFont="1" applyFill="1" applyBorder="1" applyAlignment="1">
      <alignment vertical="center"/>
    </xf>
    <xf numFmtId="0" fontId="5" fillId="0" borderId="0" xfId="0" applyFont="1" applyAlignment="1">
      <alignment vertical="center"/>
    </xf>
    <xf numFmtId="0" fontId="70" fillId="0" borderId="13" xfId="0" applyFont="1" applyBorder="1" applyAlignment="1">
      <alignment vertical="center"/>
    </xf>
    <xf numFmtId="0" fontId="82" fillId="0" borderId="19" xfId="0" applyFont="1" applyFill="1" applyBorder="1" applyAlignment="1">
      <alignment horizontal="left" vertical="center"/>
    </xf>
    <xf numFmtId="179" fontId="5" fillId="0" borderId="19" xfId="0" applyNumberFormat="1" applyFont="1" applyFill="1" applyBorder="1" applyAlignment="1">
      <alignment vertical="center"/>
    </xf>
    <xf numFmtId="0" fontId="5" fillId="0" borderId="19" xfId="0" applyFont="1" applyFill="1" applyBorder="1" applyAlignment="1">
      <alignment vertical="center"/>
    </xf>
    <xf numFmtId="0" fontId="5" fillId="0" borderId="21" xfId="0" applyFont="1" applyFill="1" applyBorder="1" applyAlignment="1">
      <alignment vertical="center"/>
    </xf>
    <xf numFmtId="182" fontId="81" fillId="33" borderId="20" xfId="0" applyNumberFormat="1" applyFont="1" applyFill="1" applyBorder="1" applyAlignment="1">
      <alignment vertical="center"/>
    </xf>
    <xf numFmtId="186" fontId="79" fillId="0" borderId="16" xfId="0" applyNumberFormat="1" applyFont="1" applyBorder="1" applyAlignment="1">
      <alignment vertical="center"/>
    </xf>
    <xf numFmtId="185" fontId="85" fillId="0" borderId="13" xfId="0" applyNumberFormat="1" applyFont="1" applyBorder="1" applyAlignment="1">
      <alignment vertical="center"/>
    </xf>
    <xf numFmtId="0" fontId="70" fillId="0" borderId="0" xfId="0" applyFont="1" applyAlignment="1">
      <alignment horizontal="left" vertical="center"/>
    </xf>
    <xf numFmtId="0" fontId="86" fillId="0" borderId="0" xfId="0" applyFont="1" applyAlignment="1">
      <alignment horizontal="left" vertical="center"/>
    </xf>
    <xf numFmtId="0" fontId="70" fillId="20" borderId="10" xfId="0" applyFont="1" applyFill="1" applyBorder="1" applyAlignment="1">
      <alignment horizontal="center" vertical="center"/>
    </xf>
    <xf numFmtId="0" fontId="70" fillId="20" borderId="22" xfId="0" applyFont="1" applyFill="1" applyBorder="1" applyAlignment="1">
      <alignment horizontal="center" vertical="center"/>
    </xf>
    <xf numFmtId="0" fontId="70" fillId="20" borderId="23" xfId="0" applyFont="1" applyFill="1" applyBorder="1" applyAlignment="1">
      <alignment horizontal="center" vertical="center"/>
    </xf>
    <xf numFmtId="0" fontId="70" fillId="20" borderId="23" xfId="0" applyFont="1" applyFill="1" applyBorder="1" applyAlignment="1">
      <alignment horizontal="left" vertical="center"/>
    </xf>
    <xf numFmtId="0" fontId="70" fillId="20" borderId="24" xfId="0" applyFont="1" applyFill="1" applyBorder="1" applyAlignment="1">
      <alignment horizontal="center" vertical="center"/>
    </xf>
    <xf numFmtId="182" fontId="7" fillId="33" borderId="11" xfId="0" applyNumberFormat="1" applyFont="1" applyFill="1" applyBorder="1" applyAlignment="1">
      <alignment vertical="center"/>
    </xf>
    <xf numFmtId="0" fontId="5" fillId="0" borderId="0" xfId="0" applyFont="1" applyFill="1" applyBorder="1" applyAlignment="1">
      <alignment horizontal="left" vertical="center"/>
    </xf>
    <xf numFmtId="0" fontId="74" fillId="0" borderId="13" xfId="0" applyFont="1" applyFill="1" applyBorder="1" applyAlignment="1">
      <alignment horizontal="center" vertical="center"/>
    </xf>
    <xf numFmtId="182" fontId="71" fillId="33" borderId="11" xfId="0" applyNumberFormat="1" applyFont="1" applyFill="1" applyBorder="1" applyAlignment="1">
      <alignment vertical="center"/>
    </xf>
    <xf numFmtId="177" fontId="71" fillId="21" borderId="0" xfId="0" applyNumberFormat="1" applyFont="1" applyFill="1" applyBorder="1" applyAlignment="1">
      <alignment horizontal="left" vertical="center"/>
    </xf>
    <xf numFmtId="0" fontId="3" fillId="21" borderId="0" xfId="0" applyFont="1" applyFill="1" applyBorder="1" applyAlignment="1">
      <alignment vertical="center"/>
    </xf>
    <xf numFmtId="182" fontId="71" fillId="21" borderId="17" xfId="0" applyNumberFormat="1" applyFont="1" applyFill="1" applyBorder="1" applyAlignment="1">
      <alignment vertical="center"/>
    </xf>
    <xf numFmtId="0" fontId="77" fillId="0" borderId="19" xfId="0" applyFont="1" applyFill="1" applyBorder="1" applyAlignment="1">
      <alignment horizontal="left" vertical="center" indent="2"/>
    </xf>
    <xf numFmtId="0" fontId="77" fillId="0" borderId="19" xfId="0" applyFont="1" applyFill="1" applyBorder="1" applyAlignment="1">
      <alignment horizontal="left" vertical="center" shrinkToFit="1"/>
    </xf>
    <xf numFmtId="179" fontId="77" fillId="0" borderId="19" xfId="0" applyNumberFormat="1" applyFont="1" applyFill="1" applyBorder="1" applyAlignment="1">
      <alignment vertical="center"/>
    </xf>
    <xf numFmtId="177" fontId="71" fillId="0" borderId="19" xfId="0" applyNumberFormat="1" applyFont="1" applyFill="1" applyBorder="1" applyAlignment="1">
      <alignment horizontal="left" vertical="center"/>
    </xf>
    <xf numFmtId="0" fontId="77" fillId="0" borderId="19" xfId="0" applyFont="1" applyFill="1" applyBorder="1" applyAlignment="1">
      <alignment vertical="center"/>
    </xf>
    <xf numFmtId="182" fontId="87" fillId="0" borderId="21" xfId="0" applyNumberFormat="1" applyFont="1" applyFill="1" applyBorder="1" applyAlignment="1">
      <alignment vertical="center"/>
    </xf>
    <xf numFmtId="0" fontId="74" fillId="21" borderId="0" xfId="0" applyFont="1" applyFill="1" applyBorder="1" applyAlignment="1">
      <alignment vertical="center" shrinkToFit="1"/>
    </xf>
    <xf numFmtId="177" fontId="74" fillId="21" borderId="0" xfId="0" applyNumberFormat="1" applyFont="1" applyFill="1" applyBorder="1" applyAlignment="1">
      <alignment horizontal="left" vertical="center"/>
    </xf>
    <xf numFmtId="0" fontId="77" fillId="0" borderId="0" xfId="0" applyFont="1" applyFill="1" applyBorder="1" applyAlignment="1">
      <alignment horizontal="left" vertical="center" shrinkToFit="1"/>
    </xf>
    <xf numFmtId="179" fontId="77" fillId="0" borderId="0" xfId="0" applyNumberFormat="1" applyFont="1" applyFill="1" applyBorder="1" applyAlignment="1">
      <alignment vertical="center"/>
    </xf>
    <xf numFmtId="177" fontId="71" fillId="0" borderId="0" xfId="0" applyNumberFormat="1" applyFont="1" applyFill="1" applyBorder="1" applyAlignment="1">
      <alignment horizontal="left" vertical="center"/>
    </xf>
    <xf numFmtId="0" fontId="77" fillId="0" borderId="0" xfId="0" applyFont="1" applyFill="1" applyBorder="1" applyAlignment="1">
      <alignment vertical="center"/>
    </xf>
    <xf numFmtId="182" fontId="87" fillId="0" borderId="17" xfId="0" applyNumberFormat="1" applyFont="1" applyFill="1" applyBorder="1" applyAlignment="1">
      <alignment vertical="center"/>
    </xf>
    <xf numFmtId="177" fontId="71" fillId="0" borderId="19" xfId="0" applyNumberFormat="1" applyFont="1" applyFill="1" applyBorder="1" applyAlignment="1">
      <alignment vertical="center"/>
    </xf>
    <xf numFmtId="178" fontId="77" fillId="0" borderId="21" xfId="0" applyNumberFormat="1" applyFont="1" applyFill="1" applyBorder="1" applyAlignment="1">
      <alignment vertical="center"/>
    </xf>
    <xf numFmtId="180" fontId="70" fillId="0" borderId="0" xfId="0" applyNumberFormat="1" applyFont="1" applyAlignment="1">
      <alignment vertical="center"/>
    </xf>
    <xf numFmtId="181" fontId="88" fillId="0" borderId="0" xfId="0" applyNumberFormat="1" applyFont="1" applyAlignment="1">
      <alignment vertical="center"/>
    </xf>
    <xf numFmtId="0" fontId="71" fillId="0" borderId="19" xfId="0" applyFont="1" applyBorder="1" applyAlignment="1">
      <alignment vertical="center"/>
    </xf>
    <xf numFmtId="0" fontId="71" fillId="0" borderId="19" xfId="0" applyFont="1" applyBorder="1" applyAlignment="1">
      <alignment vertical="center" shrinkToFit="1"/>
    </xf>
    <xf numFmtId="0" fontId="71" fillId="0" borderId="19" xfId="0" applyFont="1" applyBorder="1" applyAlignment="1">
      <alignment horizontal="left" vertical="center"/>
    </xf>
    <xf numFmtId="0" fontId="71" fillId="0" borderId="21" xfId="0" applyFont="1" applyBorder="1" applyAlignment="1">
      <alignment vertical="center"/>
    </xf>
    <xf numFmtId="0" fontId="71" fillId="21" borderId="0" xfId="0" applyFont="1" applyFill="1" applyBorder="1" applyAlignment="1">
      <alignment horizontal="right" vertical="center"/>
    </xf>
    <xf numFmtId="0" fontId="3" fillId="21" borderId="0" xfId="0" applyFont="1" applyFill="1" applyBorder="1" applyAlignment="1">
      <alignment horizontal="right" vertical="center"/>
    </xf>
    <xf numFmtId="181" fontId="89" fillId="0" borderId="16" xfId="0" applyNumberFormat="1" applyFont="1" applyBorder="1" applyAlignment="1">
      <alignment vertical="center"/>
    </xf>
    <xf numFmtId="0" fontId="75" fillId="0" borderId="0" xfId="0" applyFont="1" applyFill="1" applyBorder="1" applyAlignment="1">
      <alignment horizontal="left" vertical="center"/>
    </xf>
    <xf numFmtId="0" fontId="74" fillId="21" borderId="0" xfId="0" applyFont="1" applyFill="1" applyAlignment="1">
      <alignment vertical="center" shrinkToFit="1"/>
    </xf>
    <xf numFmtId="0" fontId="71" fillId="0" borderId="0" xfId="0" applyFont="1" applyBorder="1" applyAlignment="1">
      <alignment vertical="center"/>
    </xf>
    <xf numFmtId="0" fontId="71" fillId="0" borderId="0" xfId="0" applyFont="1" applyBorder="1" applyAlignment="1">
      <alignment vertical="center" shrinkToFit="1"/>
    </xf>
    <xf numFmtId="0" fontId="71" fillId="0" borderId="0" xfId="0" applyFont="1" applyBorder="1" applyAlignment="1">
      <alignment horizontal="left" vertical="center"/>
    </xf>
    <xf numFmtId="0" fontId="71" fillId="0" borderId="17" xfId="0" applyFont="1" applyBorder="1" applyAlignment="1">
      <alignment vertical="center"/>
    </xf>
    <xf numFmtId="0" fontId="71" fillId="0" borderId="25" xfId="0" applyFont="1" applyBorder="1" applyAlignment="1">
      <alignment vertical="center"/>
    </xf>
    <xf numFmtId="0" fontId="77" fillId="0" borderId="26" xfId="0" applyFont="1" applyFill="1" applyBorder="1" applyAlignment="1">
      <alignment horizontal="left" vertical="center" indent="2"/>
    </xf>
    <xf numFmtId="0" fontId="77" fillId="0" borderId="26" xfId="0" applyFont="1" applyFill="1" applyBorder="1" applyAlignment="1">
      <alignment horizontal="left" vertical="center" shrinkToFit="1"/>
    </xf>
    <xf numFmtId="179" fontId="77" fillId="0" borderId="26" xfId="0" applyNumberFormat="1" applyFont="1" applyFill="1" applyBorder="1" applyAlignment="1">
      <alignment vertical="center"/>
    </xf>
    <xf numFmtId="177" fontId="71" fillId="0" borderId="26" xfId="0" applyNumberFormat="1" applyFont="1" applyFill="1" applyBorder="1" applyAlignment="1">
      <alignment horizontal="left" vertical="center"/>
    </xf>
    <xf numFmtId="0" fontId="77" fillId="0" borderId="26" xfId="0" applyFont="1" applyFill="1" applyBorder="1" applyAlignment="1">
      <alignment vertical="center"/>
    </xf>
    <xf numFmtId="0" fontId="3" fillId="0" borderId="26" xfId="0" applyFont="1" applyFill="1" applyBorder="1" applyAlignment="1">
      <alignment vertical="center"/>
    </xf>
    <xf numFmtId="182" fontId="87" fillId="0" borderId="27" xfId="0" applyNumberFormat="1" applyFont="1" applyFill="1" applyBorder="1" applyAlignment="1">
      <alignment vertical="center"/>
    </xf>
    <xf numFmtId="182" fontId="71" fillId="33" borderId="16" xfId="0" applyNumberFormat="1" applyFont="1" applyFill="1" applyBorder="1" applyAlignment="1">
      <alignment vertical="center"/>
    </xf>
    <xf numFmtId="0" fontId="70" fillId="0" borderId="18" xfId="0" applyFont="1" applyBorder="1" applyAlignment="1">
      <alignment horizontal="center" vertical="center"/>
    </xf>
    <xf numFmtId="0" fontId="70" fillId="0" borderId="0" xfId="0" applyFont="1" applyAlignment="1">
      <alignment horizontal="center" vertical="center"/>
    </xf>
    <xf numFmtId="0" fontId="70" fillId="0" borderId="0" xfId="0" applyFont="1" applyAlignment="1">
      <alignment horizontal="left" vertical="center"/>
    </xf>
    <xf numFmtId="0" fontId="81" fillId="0" borderId="13" xfId="0" applyFont="1" applyBorder="1" applyAlignment="1">
      <alignment horizontal="center" vertical="center"/>
    </xf>
    <xf numFmtId="0" fontId="90" fillId="0" borderId="0" xfId="0" applyFont="1" applyFill="1" applyBorder="1" applyAlignment="1">
      <alignment horizontal="left" vertical="center"/>
    </xf>
    <xf numFmtId="0" fontId="5" fillId="0" borderId="28" xfId="0" applyFont="1" applyFill="1" applyBorder="1" applyAlignment="1">
      <alignment horizontal="left" vertical="center" shrinkToFit="1"/>
    </xf>
    <xf numFmtId="179" fontId="5" fillId="0" borderId="28" xfId="0" applyNumberFormat="1" applyFont="1" applyFill="1" applyBorder="1" applyAlignment="1">
      <alignment vertical="center"/>
    </xf>
    <xf numFmtId="177" fontId="5" fillId="0" borderId="28" xfId="0" applyNumberFormat="1" applyFont="1" applyFill="1" applyBorder="1" applyAlignment="1">
      <alignment horizontal="left" vertical="center"/>
    </xf>
    <xf numFmtId="0" fontId="5" fillId="0" borderId="28" xfId="0" applyFont="1" applyFill="1" applyBorder="1" applyAlignment="1">
      <alignment vertical="center"/>
    </xf>
    <xf numFmtId="182" fontId="5" fillId="0" borderId="29" xfId="0" applyNumberFormat="1" applyFont="1" applyFill="1" applyBorder="1" applyAlignment="1">
      <alignment vertical="center"/>
    </xf>
    <xf numFmtId="0" fontId="5" fillId="0" borderId="28" xfId="0" applyFont="1" applyFill="1" applyBorder="1" applyAlignment="1">
      <alignment horizontal="left" vertical="center"/>
    </xf>
    <xf numFmtId="188" fontId="81" fillId="33" borderId="11" xfId="0" applyNumberFormat="1" applyFont="1" applyFill="1" applyBorder="1" applyAlignment="1">
      <alignment vertical="center"/>
    </xf>
    <xf numFmtId="0" fontId="82" fillId="33" borderId="0" xfId="0" applyFont="1" applyFill="1" applyBorder="1" applyAlignment="1">
      <alignment horizontal="left" vertical="center"/>
    </xf>
    <xf numFmtId="0" fontId="5" fillId="33" borderId="0" xfId="0" applyFont="1" applyFill="1" applyBorder="1" applyAlignment="1">
      <alignment horizontal="left" vertical="center" shrinkToFit="1"/>
    </xf>
    <xf numFmtId="190" fontId="7" fillId="21" borderId="0" xfId="0" applyNumberFormat="1" applyFont="1" applyFill="1" applyBorder="1" applyAlignment="1">
      <alignment horizontal="left" vertical="center"/>
    </xf>
    <xf numFmtId="0" fontId="75" fillId="0" borderId="28" xfId="0" applyFont="1" applyFill="1" applyBorder="1" applyAlignment="1">
      <alignment horizontal="left" vertical="center" shrinkToFit="1"/>
    </xf>
    <xf numFmtId="179" fontId="75" fillId="0" borderId="28" xfId="0" applyNumberFormat="1" applyFont="1" applyFill="1" applyBorder="1" applyAlignment="1">
      <alignment vertical="center"/>
    </xf>
    <xf numFmtId="177" fontId="75" fillId="0" borderId="28" xfId="0" applyNumberFormat="1" applyFont="1" applyFill="1" applyBorder="1" applyAlignment="1">
      <alignment horizontal="left" vertical="center"/>
    </xf>
    <xf numFmtId="0" fontId="75" fillId="0" borderId="28" xfId="0" applyFont="1" applyFill="1" applyBorder="1" applyAlignment="1">
      <alignment vertical="center"/>
    </xf>
    <xf numFmtId="182" fontId="75" fillId="0" borderId="29" xfId="0" applyNumberFormat="1" applyFont="1" applyFill="1" applyBorder="1" applyAlignment="1">
      <alignment vertical="center"/>
    </xf>
    <xf numFmtId="0" fontId="4" fillId="0" borderId="28" xfId="0" applyFont="1" applyFill="1" applyBorder="1" applyAlignment="1">
      <alignment vertical="center"/>
    </xf>
    <xf numFmtId="0" fontId="7" fillId="0" borderId="28" xfId="0" applyFont="1" applyFill="1" applyBorder="1" applyAlignment="1">
      <alignment horizontal="left" vertical="center"/>
    </xf>
    <xf numFmtId="0" fontId="77" fillId="33" borderId="0" xfId="0" applyFont="1" applyFill="1" applyBorder="1" applyAlignment="1">
      <alignment horizontal="left" vertical="center" indent="2"/>
    </xf>
    <xf numFmtId="0" fontId="75" fillId="33" borderId="0" xfId="0" applyFont="1" applyFill="1" applyBorder="1" applyAlignment="1">
      <alignment horizontal="left" vertical="center" shrinkToFit="1"/>
    </xf>
    <xf numFmtId="0" fontId="70" fillId="20" borderId="23" xfId="0" applyFont="1" applyFill="1" applyBorder="1" applyAlignment="1">
      <alignment horizontal="center" vertical="center"/>
    </xf>
    <xf numFmtId="0" fontId="70" fillId="20" borderId="24" xfId="0" applyFont="1" applyFill="1" applyBorder="1" applyAlignment="1">
      <alignment horizontal="center" vertical="center"/>
    </xf>
    <xf numFmtId="0" fontId="70" fillId="0" borderId="0" xfId="0" applyFont="1" applyBorder="1" applyAlignment="1">
      <alignment vertical="center"/>
    </xf>
    <xf numFmtId="0" fontId="81" fillId="0" borderId="14" xfId="0" applyFont="1" applyBorder="1" applyAlignment="1">
      <alignment horizontal="left" vertical="center"/>
    </xf>
    <xf numFmtId="0" fontId="70" fillId="0" borderId="28" xfId="0" applyFont="1" applyBorder="1" applyAlignment="1">
      <alignment vertical="center"/>
    </xf>
    <xf numFmtId="0" fontId="70" fillId="0" borderId="29" xfId="0" applyFont="1" applyBorder="1" applyAlignment="1">
      <alignment vertical="center"/>
    </xf>
    <xf numFmtId="0" fontId="70" fillId="0" borderId="15" xfId="0" applyFont="1" applyFill="1" applyBorder="1" applyAlignment="1">
      <alignment horizontal="left" vertical="center"/>
    </xf>
    <xf numFmtId="0" fontId="70" fillId="0" borderId="0" xfId="0" applyFont="1" applyFill="1" applyBorder="1" applyAlignment="1">
      <alignment horizontal="left" vertical="center"/>
    </xf>
    <xf numFmtId="0" fontId="70" fillId="0" borderId="17" xfId="0" applyFont="1" applyFill="1" applyBorder="1" applyAlignment="1">
      <alignment horizontal="left" vertical="center"/>
    </xf>
    <xf numFmtId="0" fontId="81" fillId="0" borderId="20" xfId="0" applyFont="1" applyBorder="1" applyAlignment="1">
      <alignment horizontal="center" vertical="center"/>
    </xf>
    <xf numFmtId="0" fontId="81" fillId="0" borderId="16" xfId="0" applyFont="1" applyBorder="1" applyAlignment="1">
      <alignment horizontal="center" vertical="center"/>
    </xf>
    <xf numFmtId="0" fontId="81" fillId="0" borderId="13" xfId="0" applyFont="1" applyBorder="1" applyAlignment="1">
      <alignment horizontal="center" vertical="center"/>
    </xf>
    <xf numFmtId="0" fontId="70" fillId="0" borderId="30" xfId="0" applyFont="1" applyBorder="1" applyAlignment="1">
      <alignment horizontal="left" vertical="center"/>
    </xf>
    <xf numFmtId="0" fontId="70" fillId="0" borderId="31" xfId="0" applyFont="1" applyBorder="1" applyAlignment="1">
      <alignment horizontal="left" vertical="center"/>
    </xf>
    <xf numFmtId="0" fontId="70" fillId="0" borderId="32" xfId="0" applyFont="1" applyBorder="1" applyAlignment="1">
      <alignment horizontal="left" vertical="center"/>
    </xf>
    <xf numFmtId="0" fontId="70" fillId="0" borderId="15" xfId="0" applyFont="1" applyBorder="1" applyAlignment="1">
      <alignment horizontal="left" vertical="center"/>
    </xf>
    <xf numFmtId="0" fontId="70" fillId="0" borderId="0" xfId="0" applyFont="1" applyBorder="1" applyAlignment="1">
      <alignment horizontal="left" vertical="center"/>
    </xf>
    <xf numFmtId="0" fontId="70" fillId="0" borderId="17" xfId="0" applyFont="1" applyBorder="1" applyAlignment="1">
      <alignment horizontal="left" vertical="center"/>
    </xf>
    <xf numFmtId="0" fontId="70" fillId="0" borderId="18" xfId="0" applyFont="1" applyBorder="1" applyAlignment="1">
      <alignment horizontal="left" vertical="center"/>
    </xf>
    <xf numFmtId="0" fontId="70" fillId="0" borderId="19" xfId="0" applyFont="1" applyBorder="1" applyAlignment="1">
      <alignment horizontal="left" vertical="center"/>
    </xf>
    <xf numFmtId="0" fontId="70" fillId="0" borderId="21" xfId="0" applyFont="1" applyBorder="1" applyAlignment="1">
      <alignment horizontal="left" vertical="center"/>
    </xf>
    <xf numFmtId="0" fontId="79" fillId="0" borderId="14" xfId="0" applyFont="1" applyBorder="1" applyAlignment="1">
      <alignment horizontal="center" vertical="top" wrapText="1"/>
    </xf>
    <xf numFmtId="0" fontId="79" fillId="0" borderId="28" xfId="0" applyFont="1" applyBorder="1" applyAlignment="1">
      <alignment horizontal="center" vertical="top" wrapText="1"/>
    </xf>
    <xf numFmtId="0" fontId="79" fillId="0" borderId="29" xfId="0" applyFont="1" applyBorder="1" applyAlignment="1">
      <alignment horizontal="center" vertical="top" wrapText="1"/>
    </xf>
    <xf numFmtId="0" fontId="79" fillId="0" borderId="15" xfId="0" applyFont="1" applyBorder="1" applyAlignment="1">
      <alignment horizontal="center" vertical="top" wrapText="1"/>
    </xf>
    <xf numFmtId="0" fontId="79" fillId="0" borderId="0" xfId="0" applyFont="1" applyBorder="1" applyAlignment="1">
      <alignment horizontal="center" vertical="top" wrapText="1"/>
    </xf>
    <xf numFmtId="0" fontId="79" fillId="0" borderId="17" xfId="0" applyFont="1" applyBorder="1" applyAlignment="1">
      <alignment horizontal="center" vertical="top" wrapText="1"/>
    </xf>
    <xf numFmtId="0" fontId="79" fillId="0" borderId="18" xfId="0" applyFont="1" applyBorder="1" applyAlignment="1">
      <alignment horizontal="center" vertical="top" wrapText="1"/>
    </xf>
    <xf numFmtId="0" fontId="79" fillId="0" borderId="19" xfId="0" applyFont="1" applyBorder="1" applyAlignment="1">
      <alignment horizontal="center" vertical="top" wrapText="1"/>
    </xf>
    <xf numFmtId="0" fontId="79" fillId="0" borderId="21" xfId="0" applyFont="1" applyBorder="1" applyAlignment="1">
      <alignment horizontal="center" vertical="top" wrapText="1"/>
    </xf>
    <xf numFmtId="0" fontId="70" fillId="20" borderId="22" xfId="0" applyFont="1" applyFill="1" applyBorder="1" applyAlignment="1">
      <alignment horizontal="center" vertical="center"/>
    </xf>
    <xf numFmtId="0" fontId="70" fillId="20" borderId="23" xfId="0" applyFont="1" applyFill="1" applyBorder="1" applyAlignment="1">
      <alignment horizontal="center" vertical="center"/>
    </xf>
    <xf numFmtId="0" fontId="70" fillId="20" borderId="24" xfId="0" applyFont="1" applyFill="1" applyBorder="1" applyAlignment="1">
      <alignment horizontal="center" vertical="center"/>
    </xf>
    <xf numFmtId="0" fontId="70" fillId="0" borderId="22" xfId="0" applyFont="1" applyBorder="1" applyAlignment="1">
      <alignment horizontal="left" vertical="center"/>
    </xf>
    <xf numFmtId="0" fontId="70" fillId="0" borderId="23" xfId="0" applyFont="1" applyBorder="1" applyAlignment="1">
      <alignment horizontal="left" vertical="center"/>
    </xf>
    <xf numFmtId="0" fontId="70" fillId="0" borderId="24" xfId="0" applyFont="1" applyBorder="1" applyAlignment="1">
      <alignment horizontal="left" vertical="center"/>
    </xf>
    <xf numFmtId="0" fontId="70" fillId="0" borderId="33" xfId="0" applyFont="1" applyBorder="1" applyAlignment="1">
      <alignment horizontal="left" vertical="center"/>
    </xf>
    <xf numFmtId="0" fontId="70" fillId="0" borderId="34" xfId="0" applyFont="1" applyBorder="1" applyAlignment="1">
      <alignment horizontal="left" vertical="center"/>
    </xf>
    <xf numFmtId="0" fontId="70" fillId="0" borderId="35" xfId="0" applyFont="1" applyBorder="1" applyAlignment="1">
      <alignment horizontal="left"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0" borderId="21" xfId="0" applyFont="1" applyBorder="1" applyAlignment="1">
      <alignment horizontal="center" vertical="center"/>
    </xf>
    <xf numFmtId="0" fontId="70" fillId="0" borderId="0" xfId="0" applyFont="1" applyAlignment="1">
      <alignment horizontal="left" vertical="center"/>
    </xf>
    <xf numFmtId="0" fontId="91" fillId="20" borderId="22" xfId="0" applyFont="1" applyFill="1" applyBorder="1" applyAlignment="1">
      <alignment horizontal="center" vertical="center"/>
    </xf>
    <xf numFmtId="0" fontId="91" fillId="20" borderId="24" xfId="0" applyFont="1" applyFill="1" applyBorder="1" applyAlignment="1">
      <alignment horizontal="center" vertical="center"/>
    </xf>
    <xf numFmtId="0" fontId="92" fillId="0" borderId="22" xfId="0" applyFont="1" applyBorder="1" applyAlignment="1">
      <alignment horizontal="left" vertical="center"/>
    </xf>
    <xf numFmtId="0" fontId="92" fillId="0" borderId="23" xfId="0" applyFont="1" applyBorder="1" applyAlignment="1">
      <alignment horizontal="left" vertical="center"/>
    </xf>
    <xf numFmtId="0" fontId="92" fillId="0" borderId="24" xfId="0" applyFont="1" applyBorder="1" applyAlignment="1">
      <alignment horizontal="left" vertical="center"/>
    </xf>
    <xf numFmtId="0" fontId="70" fillId="0" borderId="0" xfId="0" applyFont="1" applyAlignment="1">
      <alignment horizontal="center" vertical="center"/>
    </xf>
    <xf numFmtId="0" fontId="8" fillId="0" borderId="0" xfId="0" applyFont="1" applyAlignment="1">
      <alignment horizontal="center" vertical="center"/>
    </xf>
    <xf numFmtId="0" fontId="91" fillId="0" borderId="0" xfId="0" applyFont="1" applyAlignment="1">
      <alignment horizontal="center" vertical="center"/>
    </xf>
    <xf numFmtId="0" fontId="70" fillId="20" borderId="10" xfId="0" applyFont="1" applyFill="1" applyBorder="1" applyAlignment="1">
      <alignment horizontal="center" vertical="center"/>
    </xf>
    <xf numFmtId="0" fontId="5" fillId="34" borderId="10" xfId="0" applyFont="1" applyFill="1" applyBorder="1" applyAlignment="1">
      <alignment horizontal="center" vertical="center"/>
    </xf>
    <xf numFmtId="0" fontId="93" fillId="0" borderId="22" xfId="0" applyFont="1" applyBorder="1" applyAlignment="1">
      <alignment horizontal="left" vertical="center"/>
    </xf>
    <xf numFmtId="0" fontId="93" fillId="0" borderId="23" xfId="0" applyFont="1" applyBorder="1" applyAlignment="1">
      <alignment horizontal="left" vertical="center"/>
    </xf>
    <xf numFmtId="0" fontId="93" fillId="0" borderId="24" xfId="0" applyFont="1" applyBorder="1" applyAlignment="1">
      <alignment horizontal="left" vertical="center"/>
    </xf>
    <xf numFmtId="0" fontId="74" fillId="21" borderId="0" xfId="0" applyFont="1" applyFill="1" applyBorder="1" applyAlignment="1">
      <alignment horizontal="left" vertical="center" shrinkToFit="1"/>
    </xf>
    <xf numFmtId="0" fontId="74" fillId="21" borderId="0" xfId="0" applyFont="1" applyFill="1" applyAlignment="1">
      <alignment horizontal="left" vertical="center" shrinkToFit="1"/>
    </xf>
    <xf numFmtId="0" fontId="74" fillId="0" borderId="20" xfId="0" applyFont="1" applyBorder="1" applyAlignment="1">
      <alignment horizontal="center" vertical="center"/>
    </xf>
    <xf numFmtId="0" fontId="74" fillId="0" borderId="16" xfId="0" applyFont="1" applyBorder="1" applyAlignment="1">
      <alignment horizontal="center" vertical="center"/>
    </xf>
    <xf numFmtId="0" fontId="74" fillId="0" borderId="13" xfId="0" applyFont="1" applyBorder="1" applyAlignment="1">
      <alignment horizontal="center" vertical="center"/>
    </xf>
    <xf numFmtId="0" fontId="94" fillId="0" borderId="30" xfId="0" applyFont="1" applyBorder="1" applyAlignment="1">
      <alignment horizontal="left" vertical="top"/>
    </xf>
    <xf numFmtId="0" fontId="94" fillId="0" borderId="31" xfId="0" applyFont="1" applyBorder="1" applyAlignment="1">
      <alignment horizontal="left" vertical="top"/>
    </xf>
    <xf numFmtId="0" fontId="94" fillId="0" borderId="32" xfId="0" applyFont="1" applyBorder="1" applyAlignment="1">
      <alignment horizontal="left" vertical="top"/>
    </xf>
    <xf numFmtId="0" fontId="94" fillId="0" borderId="15" xfId="0" applyFont="1" applyBorder="1" applyAlignment="1">
      <alignment horizontal="left" vertical="top"/>
    </xf>
    <xf numFmtId="0" fontId="94" fillId="0" borderId="0" xfId="0" applyFont="1" applyBorder="1" applyAlignment="1">
      <alignment horizontal="left" vertical="top"/>
    </xf>
    <xf numFmtId="0" fontId="94" fillId="0" borderId="17" xfId="0" applyFont="1" applyBorder="1" applyAlignment="1">
      <alignment horizontal="left" vertical="top"/>
    </xf>
    <xf numFmtId="0" fontId="94" fillId="0" borderId="18" xfId="0" applyFont="1" applyBorder="1" applyAlignment="1">
      <alignment horizontal="left" vertical="top"/>
    </xf>
    <xf numFmtId="0" fontId="94" fillId="0" borderId="19" xfId="0" applyFont="1" applyBorder="1" applyAlignment="1">
      <alignment horizontal="left" vertical="top"/>
    </xf>
    <xf numFmtId="0" fontId="94" fillId="0" borderId="21" xfId="0" applyFont="1" applyBorder="1" applyAlignment="1">
      <alignment horizontal="left" vertical="top"/>
    </xf>
    <xf numFmtId="0" fontId="74" fillId="0" borderId="14" xfId="0" applyFont="1" applyBorder="1" applyAlignment="1">
      <alignment horizontal="left" vertical="center"/>
    </xf>
    <xf numFmtId="0" fontId="74" fillId="0" borderId="28" xfId="0" applyFont="1" applyBorder="1" applyAlignment="1">
      <alignment horizontal="left" vertical="center"/>
    </xf>
    <xf numFmtId="0" fontId="74" fillId="0" borderId="29" xfId="0" applyFont="1" applyBorder="1" applyAlignment="1">
      <alignment horizontal="left" vertical="center"/>
    </xf>
    <xf numFmtId="0" fontId="74" fillId="0" borderId="15" xfId="0" applyFont="1" applyBorder="1" applyAlignment="1">
      <alignment horizontal="left" vertical="center"/>
    </xf>
    <xf numFmtId="0" fontId="74" fillId="0" borderId="0" xfId="0" applyFont="1" applyBorder="1" applyAlignment="1">
      <alignment horizontal="left" vertical="center"/>
    </xf>
    <xf numFmtId="0" fontId="74" fillId="0" borderId="17" xfId="0" applyFont="1" applyBorder="1" applyAlignment="1">
      <alignment horizontal="left" vertical="center"/>
    </xf>
    <xf numFmtId="0" fontId="71" fillId="21" borderId="0" xfId="0" applyFont="1" applyFill="1" applyBorder="1" applyAlignment="1">
      <alignment horizontal="left" vertical="center" shrinkToFit="1"/>
    </xf>
    <xf numFmtId="0" fontId="71" fillId="0" borderId="33" xfId="0" applyFont="1" applyBorder="1" applyAlignment="1">
      <alignment horizontal="left" vertical="center"/>
    </xf>
    <xf numFmtId="0" fontId="71" fillId="0" borderId="34" xfId="0" applyFont="1" applyBorder="1" applyAlignment="1">
      <alignment horizontal="left" vertical="center"/>
    </xf>
    <xf numFmtId="0" fontId="71" fillId="0" borderId="35" xfId="0" applyFont="1" applyBorder="1" applyAlignment="1">
      <alignment horizontal="left" vertical="center"/>
    </xf>
    <xf numFmtId="0" fontId="71" fillId="0" borderId="36" xfId="0" applyFont="1" applyFill="1" applyBorder="1" applyAlignment="1">
      <alignment horizontal="center" vertical="center"/>
    </xf>
    <xf numFmtId="0" fontId="71" fillId="0" borderId="37" xfId="0" applyFont="1" applyFill="1" applyBorder="1" applyAlignment="1">
      <alignment horizontal="center" vertical="center"/>
    </xf>
    <xf numFmtId="0" fontId="71" fillId="0" borderId="38" xfId="0" applyFont="1" applyFill="1" applyBorder="1" applyAlignment="1">
      <alignment horizontal="center" vertical="center"/>
    </xf>
    <xf numFmtId="0" fontId="71" fillId="0" borderId="22" xfId="0" applyFont="1" applyBorder="1" applyAlignment="1">
      <alignment horizontal="left" vertical="center"/>
    </xf>
    <xf numFmtId="0" fontId="71" fillId="0" borderId="23" xfId="0" applyFont="1" applyBorder="1" applyAlignment="1">
      <alignment horizontal="left" vertical="center"/>
    </xf>
    <xf numFmtId="0" fontId="71" fillId="0" borderId="2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12</xdr:row>
      <xdr:rowOff>85725</xdr:rowOff>
    </xdr:from>
    <xdr:to>
      <xdr:col>9</xdr:col>
      <xdr:colOff>419100</xdr:colOff>
      <xdr:row>34</xdr:row>
      <xdr:rowOff>66675</xdr:rowOff>
    </xdr:to>
    <xdr:sp>
      <xdr:nvSpPr>
        <xdr:cNvPr id="1" name="角丸四角形 1"/>
        <xdr:cNvSpPr>
          <a:spLocks/>
        </xdr:cNvSpPr>
      </xdr:nvSpPr>
      <xdr:spPr>
        <a:xfrm>
          <a:off x="1476375" y="2628900"/>
          <a:ext cx="6667500" cy="4029075"/>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収入の部</a:t>
          </a:r>
          <a:r>
            <a:rPr lang="en-US" cap="none" sz="1400" b="1" i="0" u="none" baseline="0">
              <a:solidFill>
                <a:srgbClr val="000000"/>
              </a:solidFill>
            </a:rPr>
            <a:t> </a:t>
          </a:r>
          <a:r>
            <a:rPr lang="en-US" cap="none" sz="1400" b="1" i="0" u="none" baseline="0">
              <a:solidFill>
                <a:srgbClr val="000000"/>
              </a:solidFill>
            </a:rPr>
            <a:t>合計額＝支出の部</a:t>
          </a:r>
          <a:r>
            <a:rPr lang="en-US" cap="none" sz="1400" b="1" i="0" u="none" baseline="0">
              <a:solidFill>
                <a:srgbClr val="000000"/>
              </a:solidFill>
            </a:rPr>
            <a:t> </a:t>
          </a:r>
          <a:r>
            <a:rPr lang="en-US" cap="none" sz="1400" b="1" i="0" u="none" baseline="0">
              <a:solidFill>
                <a:srgbClr val="000000"/>
              </a:solidFill>
            </a:rPr>
            <a:t>合計額　とすること</a:t>
          </a:r>
          <a:r>
            <a:rPr lang="en-US" cap="none" sz="1400" b="1" i="0" u="none" baseline="0">
              <a:solidFill>
                <a:srgbClr val="000000"/>
              </a:solidFill>
            </a:rPr>
            <a:t>
</a:t>
          </a:r>
          <a:r>
            <a:rPr lang="en-US" cap="none" sz="1400" b="1" i="0" u="none" baseline="0">
              <a:solidFill>
                <a:srgbClr val="0000FF"/>
              </a:solidFill>
            </a:rPr>
            <a:t>
</a:t>
          </a:r>
          <a:r>
            <a:rPr lang="en-US" cap="none" sz="1400" b="1" i="0" u="none" baseline="0">
              <a:solidFill>
                <a:srgbClr val="0000FF"/>
              </a:solidFill>
            </a:rPr>
            <a:t>＜収入の部＞委託金　＝　＜支出の部＞内委託金対象経費の合計　とすること</a:t>
          </a:r>
          <a:r>
            <a:rPr lang="en-US" cap="none" sz="1400" b="1" i="0" u="none" baseline="0">
              <a:solidFill>
                <a:srgbClr val="0000FF"/>
              </a:solidFill>
            </a:rPr>
            <a:t>
</a:t>
          </a:r>
          <a:r>
            <a:rPr lang="en-US" cap="none" sz="1400" b="0" i="0" u="none" baseline="0">
              <a:solidFill>
                <a:srgbClr val="000000"/>
              </a:solidFill>
            </a:rPr>
            <a:t>※</a:t>
          </a:r>
          <a:r>
            <a:rPr lang="en-US" cap="none" sz="1400" b="0" i="0" u="none" baseline="0">
              <a:solidFill>
                <a:srgbClr val="000000"/>
              </a:solidFill>
            </a:rPr>
            <a:t>予算書提出後の科目間の流用については、必要に応じ実施できる。</a:t>
          </a:r>
          <a:r>
            <a:rPr lang="en-US" cap="none" sz="1400" b="0"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委託対象経費以外の科目・項目については記載不要</a:t>
          </a:r>
          <a:r>
            <a:rPr lang="en-US" cap="none" sz="1400" b="1" i="0" u="none" baseline="0">
              <a:solidFill>
                <a:srgbClr val="000000"/>
              </a:solidFill>
            </a:rPr>
            <a:t>
</a:t>
          </a:r>
          <a:r>
            <a:rPr lang="en-US" cap="none" sz="1400" b="1" i="0" u="none" baseline="0">
              <a:solidFill>
                <a:srgbClr val="000000"/>
              </a:solidFill>
            </a:rPr>
            <a:t>（事業実施団体・参加者の負担とする）</a:t>
          </a:r>
          <a:r>
            <a:rPr lang="en-US" cap="none" sz="1400" b="1" i="0" u="none" baseline="0">
              <a:solidFill>
                <a:srgbClr val="000000"/>
              </a:solidFill>
            </a:rPr>
            <a:t>
</a:t>
          </a:r>
          <a:r>
            <a:rPr lang="en-US" cap="none" sz="1400" b="1" i="0" u="none" baseline="0">
              <a:solidFill>
                <a:srgbClr val="000000"/>
              </a:solidFill>
            </a:rPr>
            <a:t>
</a:t>
          </a:r>
          <a:r>
            <a:rPr lang="en-US" cap="none" sz="1400" b="1" i="0" u="sng" baseline="0">
              <a:solidFill>
                <a:srgbClr val="000000"/>
              </a:solidFill>
            </a:rPr>
            <a:t>※</a:t>
          </a:r>
          <a:r>
            <a:rPr lang="en-US" cap="none" sz="1400" b="1" i="0" u="sng" baseline="0">
              <a:solidFill>
                <a:srgbClr val="000000"/>
              </a:solidFill>
            </a:rPr>
            <a:t>記入方法については、別シート</a:t>
          </a:r>
          <a:r>
            <a:rPr lang="en-US" cap="none" sz="1400" b="1" i="0" u="sng" baseline="0">
              <a:solidFill>
                <a:srgbClr val="000000"/>
              </a:solidFill>
            </a:rPr>
            <a:t>「</a:t>
          </a:r>
          <a:r>
            <a:rPr lang="en-US" cap="none" sz="1400" b="1" i="0" u="sng" baseline="0">
              <a:solidFill>
                <a:srgbClr val="FF0000"/>
              </a:solidFill>
            </a:rPr>
            <a:t>＜</a:t>
          </a:r>
          <a:r>
            <a:rPr lang="en-US" cap="none" sz="1400" b="1" i="0" u="sng" baseline="0">
              <a:solidFill>
                <a:srgbClr val="FF0000"/>
              </a:solidFill>
            </a:rPr>
            <a:t>記入</a:t>
          </a:r>
          <a:r>
            <a:rPr lang="en-US" cap="none" sz="1400" b="1" i="0" u="sng" baseline="0">
              <a:solidFill>
                <a:srgbClr val="FF0000"/>
              </a:solidFill>
            </a:rPr>
            <a:t>例＞派遣</a:t>
          </a:r>
          <a:r>
            <a:rPr lang="en-US" cap="none" sz="1400" b="1" i="0" u="sng" baseline="0">
              <a:solidFill>
                <a:srgbClr val="000000"/>
              </a:solidFill>
            </a:rPr>
            <a:t>」</a:t>
          </a:r>
          <a:r>
            <a:rPr lang="en-US" cap="none" sz="1400" b="1" i="0" u="sng" baseline="0">
              <a:solidFill>
                <a:srgbClr val="000000"/>
              </a:solidFill>
            </a:rPr>
            <a:t>を参照すること</a:t>
          </a:r>
          <a:r>
            <a:rPr lang="en-US" cap="none" sz="1400" b="1" i="0" u="sng"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16</xdr:row>
      <xdr:rowOff>28575</xdr:rowOff>
    </xdr:from>
    <xdr:to>
      <xdr:col>11</xdr:col>
      <xdr:colOff>57150</xdr:colOff>
      <xdr:row>35</xdr:row>
      <xdr:rowOff>38100</xdr:rowOff>
    </xdr:to>
    <xdr:sp>
      <xdr:nvSpPr>
        <xdr:cNvPr id="1" name="角丸四角形 1"/>
        <xdr:cNvSpPr>
          <a:spLocks/>
        </xdr:cNvSpPr>
      </xdr:nvSpPr>
      <xdr:spPr>
        <a:xfrm>
          <a:off x="2038350" y="3429000"/>
          <a:ext cx="6677025" cy="3448050"/>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収入の部</a:t>
          </a:r>
          <a:r>
            <a:rPr lang="en-US" cap="none" sz="1400" b="1" i="0" u="none" baseline="0">
              <a:solidFill>
                <a:srgbClr val="000000"/>
              </a:solidFill>
            </a:rPr>
            <a:t> </a:t>
          </a:r>
          <a:r>
            <a:rPr lang="en-US" cap="none" sz="1400" b="1" i="0" u="none" baseline="0">
              <a:solidFill>
                <a:srgbClr val="000000"/>
              </a:solidFill>
            </a:rPr>
            <a:t>合計額＝支出の部</a:t>
          </a:r>
          <a:r>
            <a:rPr lang="en-US" cap="none" sz="1400" b="1" i="0" u="none" baseline="0">
              <a:solidFill>
                <a:srgbClr val="000000"/>
              </a:solidFill>
            </a:rPr>
            <a:t> </a:t>
          </a:r>
          <a:r>
            <a:rPr lang="en-US" cap="none" sz="1400" b="1" i="0" u="none" baseline="0">
              <a:solidFill>
                <a:srgbClr val="000000"/>
              </a:solidFill>
            </a:rPr>
            <a:t>合計額　とすること</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FF"/>
              </a:solidFill>
            </a:rPr>
            <a:t>＜収入の部＞委託金</a:t>
          </a:r>
          <a:r>
            <a:rPr lang="en-US" cap="none" sz="1400" b="1" i="0" u="none" baseline="0">
              <a:solidFill>
                <a:srgbClr val="000000"/>
              </a:solidFill>
            </a:rPr>
            <a:t>　＝　</a:t>
          </a:r>
          <a:r>
            <a:rPr lang="en-US" cap="none" sz="1400" b="1" i="0" u="none" baseline="0">
              <a:solidFill>
                <a:srgbClr val="0000FF"/>
              </a:solidFill>
            </a:rPr>
            <a:t>＜支出の部＞内委託金対象経費の合計</a:t>
          </a:r>
          <a:r>
            <a:rPr lang="en-US" cap="none" sz="1400" b="1" i="0" u="none" baseline="0">
              <a:solidFill>
                <a:srgbClr val="000000"/>
              </a:solidFill>
            </a:rPr>
            <a:t>　とすること</a:t>
          </a:r>
          <a:r>
            <a:rPr lang="en-US" cap="none" sz="1400" b="1"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予算書提出後の科目間の流用については、必要に応じ実施できる。</a:t>
          </a:r>
          <a:r>
            <a:rPr lang="en-US" cap="none" sz="1400" b="0"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委託対象経費以外の科目・項目については記載不要</a:t>
          </a:r>
          <a:r>
            <a:rPr lang="en-US" cap="none" sz="1400" b="1" i="0" u="none" baseline="0">
              <a:solidFill>
                <a:srgbClr val="000000"/>
              </a:solidFill>
            </a:rPr>
            <a:t>
</a:t>
          </a:r>
          <a:r>
            <a:rPr lang="en-US" cap="none" sz="1400" b="1" i="0" u="none" baseline="0">
              <a:solidFill>
                <a:srgbClr val="000000"/>
              </a:solidFill>
            </a:rPr>
            <a:t>（事業実施団体・参加者の負担とする）</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各項目の金額については証憑書類に基づき可能な限り詳細に入力すること</a:t>
          </a:r>
          <a:r>
            <a:rPr lang="en-US" cap="none" sz="1400" b="1" i="0" u="none" baseline="0">
              <a:solidFill>
                <a:srgbClr val="000000"/>
              </a:solidFill>
            </a:rPr>
            <a:t>
</a:t>
          </a:r>
          <a:r>
            <a:rPr lang="en-US" cap="none" sz="1400" b="1" i="0" u="none" baseline="0">
              <a:solidFill>
                <a:srgbClr val="000000"/>
              </a:solidFill>
            </a:rPr>
            <a:t>（必要に応じて明細を作成すること）</a:t>
          </a:r>
          <a:r>
            <a:rPr lang="en-US" cap="none" sz="1400" b="1" i="0" u="none" baseline="0">
              <a:solidFill>
                <a:srgbClr val="000000"/>
              </a:solidFill>
            </a:rPr>
            <a:t>
</a:t>
          </a:r>
          <a:r>
            <a:rPr lang="en-US" cap="none" sz="1400" b="1" i="0" u="none" baseline="0">
              <a:solidFill>
                <a:srgbClr val="000000"/>
              </a:solidFill>
            </a:rPr>
            <a:t>
</a:t>
          </a:r>
          <a:r>
            <a:rPr lang="en-US" cap="none" sz="1400" b="1" i="0" u="sng" baseline="0">
              <a:solidFill>
                <a:srgbClr val="000000"/>
              </a:solidFill>
            </a:rPr>
            <a:t>※</a:t>
          </a:r>
          <a:r>
            <a:rPr lang="en-US" cap="none" sz="1400" b="1" i="0" u="sng" baseline="0">
              <a:solidFill>
                <a:srgbClr val="000000"/>
              </a:solidFill>
            </a:rPr>
            <a:t>記入方法については、</a:t>
          </a:r>
          <a:r>
            <a:rPr lang="en-US" cap="none" sz="1400" b="1" i="0" u="sng" baseline="0">
              <a:solidFill>
                <a:srgbClr val="000000"/>
              </a:solidFill>
            </a:rPr>
            <a:t>「</a:t>
          </a:r>
          <a:r>
            <a:rPr lang="en-US" cap="none" sz="1400" b="1" i="0" u="sng" baseline="0">
              <a:solidFill>
                <a:srgbClr val="FF0000"/>
              </a:solidFill>
            </a:rPr>
            <a:t>＜</a:t>
          </a:r>
          <a:r>
            <a:rPr lang="en-US" cap="none" sz="1400" b="1" i="0" u="sng" baseline="0">
              <a:solidFill>
                <a:srgbClr val="FF0000"/>
              </a:solidFill>
            </a:rPr>
            <a:t>記入例</a:t>
          </a:r>
          <a:r>
            <a:rPr lang="en-US" cap="none" sz="1400" b="1" i="0" u="sng" baseline="0">
              <a:solidFill>
                <a:srgbClr val="FF0000"/>
              </a:solidFill>
            </a:rPr>
            <a:t>＞受入</a:t>
          </a:r>
          <a:r>
            <a:rPr lang="en-US" cap="none" sz="1400" b="1" i="0" u="sng" baseline="0">
              <a:solidFill>
                <a:srgbClr val="000000"/>
              </a:solidFill>
            </a:rPr>
            <a:t>」</a:t>
          </a:r>
          <a:r>
            <a:rPr lang="en-US" cap="none" sz="1400" b="1" i="0" u="sng" baseline="0">
              <a:solidFill>
                <a:srgbClr val="000000"/>
              </a:solidFill>
            </a:rPr>
            <a:t>を参照すること</a:t>
          </a:r>
          <a:r>
            <a:rPr lang="en-US" cap="none" sz="1400" b="1" i="0" u="sng"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46"/>
  <sheetViews>
    <sheetView view="pageBreakPreview" zoomScaleNormal="70" zoomScaleSheetLayoutView="100" zoomScalePageLayoutView="40" workbookViewId="0" topLeftCell="A1">
      <selection activeCell="B1" sqref="B1:M2"/>
    </sheetView>
  </sheetViews>
  <sheetFormatPr defaultColWidth="9.00390625" defaultRowHeight="15"/>
  <cols>
    <col min="1" max="1" width="2.421875" style="58" customWidth="1"/>
    <col min="2" max="2" width="17.421875" style="141" bestFit="1" customWidth="1"/>
    <col min="3" max="3" width="31.421875" style="58" customWidth="1"/>
    <col min="4" max="4" width="3.421875" style="58" bestFit="1" customWidth="1"/>
    <col min="5" max="5" width="37.28125" style="3" bestFit="1" customWidth="1"/>
    <col min="6" max="6" width="7.421875" style="3" bestFit="1" customWidth="1"/>
    <col min="7" max="7" width="11.421875" style="58" bestFit="1" customWidth="1"/>
    <col min="8" max="8" width="6.00390625" style="58" bestFit="1" customWidth="1"/>
    <col min="9" max="9" width="4.00390625" style="58" bestFit="1" customWidth="1"/>
    <col min="10" max="10" width="6.57421875" style="58" customWidth="1"/>
    <col min="11" max="11" width="2.8515625" style="58" bestFit="1" customWidth="1"/>
    <col min="12" max="12" width="3.7109375" style="58" customWidth="1"/>
    <col min="13" max="13" width="12.00390625" style="58" bestFit="1" customWidth="1"/>
    <col min="14" max="14" width="2.57421875" style="58" customWidth="1"/>
    <col min="15" max="16384" width="9.00390625" style="58" customWidth="1"/>
  </cols>
  <sheetData>
    <row r="1" spans="2:13" ht="14.25">
      <c r="B1" s="206" t="s">
        <v>74</v>
      </c>
      <c r="C1" s="206"/>
      <c r="D1" s="206"/>
      <c r="E1" s="206"/>
      <c r="F1" s="206"/>
      <c r="G1" s="206"/>
      <c r="H1" s="206"/>
      <c r="I1" s="206"/>
      <c r="J1" s="206"/>
      <c r="K1" s="206"/>
      <c r="L1" s="206"/>
      <c r="M1" s="206"/>
    </row>
    <row r="2" spans="2:13" ht="14.25">
      <c r="B2" s="206" t="s">
        <v>73</v>
      </c>
      <c r="C2" s="206"/>
      <c r="D2" s="206"/>
      <c r="E2" s="206"/>
      <c r="F2" s="206"/>
      <c r="G2" s="206"/>
      <c r="H2" s="206"/>
      <c r="I2" s="206"/>
      <c r="J2" s="206"/>
      <c r="K2" s="206"/>
      <c r="L2" s="206"/>
      <c r="M2" s="206"/>
    </row>
    <row r="3" spans="2:13" ht="14.25">
      <c r="B3" s="142"/>
      <c r="C3" s="142"/>
      <c r="D3" s="142"/>
      <c r="E3" s="142"/>
      <c r="F3" s="142"/>
      <c r="G3" s="142"/>
      <c r="H3" s="142"/>
      <c r="I3" s="142"/>
      <c r="J3" s="142"/>
      <c r="K3" s="142"/>
      <c r="L3" s="142"/>
      <c r="M3" s="142"/>
    </row>
    <row r="4" spans="2:13" ht="26.25">
      <c r="B4" s="207" t="s">
        <v>64</v>
      </c>
      <c r="C4" s="208"/>
      <c r="D4" s="209" t="s">
        <v>57</v>
      </c>
      <c r="E4" s="210"/>
      <c r="F4" s="210"/>
      <c r="G4" s="210"/>
      <c r="H4" s="210"/>
      <c r="I4" s="210"/>
      <c r="J4" s="210"/>
      <c r="K4" s="210"/>
      <c r="L4" s="210"/>
      <c r="M4" s="211"/>
    </row>
    <row r="5" spans="2:13" ht="14.25">
      <c r="B5" s="212"/>
      <c r="C5" s="212"/>
      <c r="D5" s="212"/>
      <c r="E5" s="212"/>
      <c r="F5" s="212"/>
      <c r="G5" s="212"/>
      <c r="H5" s="212"/>
      <c r="I5" s="212"/>
      <c r="J5" s="212"/>
      <c r="K5" s="212"/>
      <c r="L5" s="212"/>
      <c r="M5" s="212"/>
    </row>
    <row r="6" spans="2:13" ht="26.25">
      <c r="B6" s="213" t="s">
        <v>50</v>
      </c>
      <c r="C6" s="214"/>
      <c r="D6" s="214"/>
      <c r="E6" s="214"/>
      <c r="F6" s="214"/>
      <c r="G6" s="214"/>
      <c r="H6" s="214"/>
      <c r="I6" s="214"/>
      <c r="J6" s="214"/>
      <c r="K6" s="214"/>
      <c r="L6" s="214"/>
      <c r="M6" s="214"/>
    </row>
    <row r="7" ht="14.25"/>
    <row r="8" ht="18">
      <c r="B8" s="88" t="s">
        <v>25</v>
      </c>
    </row>
    <row r="9" spans="2:13" ht="14.25">
      <c r="B9" s="89" t="s">
        <v>0</v>
      </c>
      <c r="C9" s="89" t="s">
        <v>1</v>
      </c>
      <c r="D9" s="194" t="s">
        <v>7</v>
      </c>
      <c r="E9" s="195"/>
      <c r="F9" s="195"/>
      <c r="G9" s="195"/>
      <c r="H9" s="195"/>
      <c r="I9" s="195"/>
      <c r="J9" s="195"/>
      <c r="K9" s="195"/>
      <c r="L9" s="195"/>
      <c r="M9" s="196"/>
    </row>
    <row r="10" spans="2:13" ht="14.25">
      <c r="B10" s="40" t="s">
        <v>5</v>
      </c>
      <c r="C10" s="59">
        <f>C36</f>
        <v>1710000</v>
      </c>
      <c r="D10" s="197" t="s">
        <v>16</v>
      </c>
      <c r="E10" s="198"/>
      <c r="F10" s="198"/>
      <c r="G10" s="198"/>
      <c r="H10" s="198"/>
      <c r="I10" s="198"/>
      <c r="J10" s="198"/>
      <c r="K10" s="198"/>
      <c r="L10" s="198"/>
      <c r="M10" s="199"/>
    </row>
    <row r="11" spans="2:13" ht="15" thickBot="1">
      <c r="B11" s="41" t="s">
        <v>6</v>
      </c>
      <c r="C11" s="60">
        <f>C37</f>
        <v>436000</v>
      </c>
      <c r="D11" s="200" t="s">
        <v>70</v>
      </c>
      <c r="E11" s="201"/>
      <c r="F11" s="201"/>
      <c r="G11" s="201"/>
      <c r="H11" s="201"/>
      <c r="I11" s="201"/>
      <c r="J11" s="201"/>
      <c r="K11" s="201"/>
      <c r="L11" s="201"/>
      <c r="M11" s="202"/>
    </row>
    <row r="12" spans="2:13" ht="15" thickTop="1">
      <c r="B12" s="143" t="s">
        <v>15</v>
      </c>
      <c r="C12" s="61">
        <f>SUM(C35)</f>
        <v>2146000</v>
      </c>
      <c r="D12" s="203"/>
      <c r="E12" s="204"/>
      <c r="F12" s="204"/>
      <c r="G12" s="204"/>
      <c r="H12" s="204"/>
      <c r="I12" s="204"/>
      <c r="J12" s="204"/>
      <c r="K12" s="204"/>
      <c r="L12" s="204"/>
      <c r="M12" s="205"/>
    </row>
    <row r="13" ht="14.25"/>
    <row r="14" ht="14.25"/>
    <row r="15" ht="14.25"/>
    <row r="16" spans="2:4" ht="18">
      <c r="B16" s="88" t="s">
        <v>26</v>
      </c>
      <c r="C16" s="58" t="s">
        <v>63</v>
      </c>
      <c r="D16" s="144"/>
    </row>
    <row r="17" spans="2:13" ht="14.25">
      <c r="B17" s="215" t="s">
        <v>0</v>
      </c>
      <c r="C17" s="215" t="s">
        <v>1</v>
      </c>
      <c r="D17" s="216" t="s">
        <v>65</v>
      </c>
      <c r="E17" s="216"/>
      <c r="F17" s="216"/>
      <c r="G17" s="216"/>
      <c r="H17" s="216"/>
      <c r="I17" s="216"/>
      <c r="J17" s="216"/>
      <c r="K17" s="216"/>
      <c r="L17" s="216"/>
      <c r="M17" s="216"/>
    </row>
    <row r="18" spans="2:13" ht="14.25">
      <c r="B18" s="215"/>
      <c r="C18" s="215"/>
      <c r="D18" s="194" t="s">
        <v>7</v>
      </c>
      <c r="E18" s="195"/>
      <c r="F18" s="164"/>
      <c r="G18" s="164" t="s">
        <v>2</v>
      </c>
      <c r="H18" s="92"/>
      <c r="I18" s="195" t="s">
        <v>3</v>
      </c>
      <c r="J18" s="195"/>
      <c r="K18" s="164"/>
      <c r="L18" s="164"/>
      <c r="M18" s="165" t="s">
        <v>4</v>
      </c>
    </row>
    <row r="19" spans="2:13" ht="14.25">
      <c r="B19" s="43" t="s">
        <v>29</v>
      </c>
      <c r="C19" s="94">
        <f>SUM(M21,M25)</f>
        <v>2080000</v>
      </c>
      <c r="D19" s="167" t="s">
        <v>56</v>
      </c>
      <c r="E19" s="168"/>
      <c r="F19" s="168"/>
      <c r="G19" s="168"/>
      <c r="H19" s="168"/>
      <c r="I19" s="168"/>
      <c r="J19" s="168"/>
      <c r="K19" s="168"/>
      <c r="L19" s="168"/>
      <c r="M19" s="169"/>
    </row>
    <row r="20" spans="2:13" ht="14.25">
      <c r="B20" s="44"/>
      <c r="C20" s="62">
        <f>SUM(M22,M26)</f>
        <v>1710000</v>
      </c>
      <c r="D20" s="170" t="s">
        <v>19</v>
      </c>
      <c r="E20" s="171"/>
      <c r="F20" s="171"/>
      <c r="G20" s="171"/>
      <c r="H20" s="171"/>
      <c r="I20" s="171"/>
      <c r="J20" s="171"/>
      <c r="K20" s="171"/>
      <c r="L20" s="171"/>
      <c r="M20" s="172"/>
    </row>
    <row r="21" spans="2:13" ht="14.25">
      <c r="B21" s="44"/>
      <c r="C21" s="63">
        <f>C19-C20</f>
        <v>370000</v>
      </c>
      <c r="D21" s="64"/>
      <c r="E21" s="45"/>
      <c r="F21" s="46" t="s">
        <v>17</v>
      </c>
      <c r="G21" s="65">
        <v>95000</v>
      </c>
      <c r="H21" s="47" t="s">
        <v>8</v>
      </c>
      <c r="I21" s="66">
        <v>4</v>
      </c>
      <c r="J21" s="66" t="s">
        <v>9</v>
      </c>
      <c r="K21" s="66"/>
      <c r="L21" s="66"/>
      <c r="M21" s="67">
        <f>G21*I21</f>
        <v>380000</v>
      </c>
    </row>
    <row r="22" spans="2:13" ht="14.25">
      <c r="B22" s="44"/>
      <c r="C22" s="68"/>
      <c r="D22" s="48"/>
      <c r="E22" s="49" t="s">
        <v>20</v>
      </c>
      <c r="F22" s="49"/>
      <c r="G22" s="69">
        <v>90000</v>
      </c>
      <c r="H22" s="50" t="s">
        <v>8</v>
      </c>
      <c r="I22" s="70">
        <v>2</v>
      </c>
      <c r="J22" s="70" t="s">
        <v>9</v>
      </c>
      <c r="K22" s="70"/>
      <c r="L22" s="70"/>
      <c r="M22" s="71">
        <f>G22*I22</f>
        <v>180000</v>
      </c>
    </row>
    <row r="23" spans="2:13" ht="14.25">
      <c r="B23" s="44"/>
      <c r="C23" s="68"/>
      <c r="D23" s="48"/>
      <c r="E23" s="51"/>
      <c r="F23" s="51"/>
      <c r="G23" s="72"/>
      <c r="H23" s="52"/>
      <c r="I23" s="73"/>
      <c r="J23" s="73"/>
      <c r="K23" s="73"/>
      <c r="L23" s="73"/>
      <c r="M23" s="74"/>
    </row>
    <row r="24" spans="2:13" ht="14.25">
      <c r="B24" s="44"/>
      <c r="C24" s="68"/>
      <c r="D24" s="48"/>
      <c r="E24" s="51"/>
      <c r="F24" s="51"/>
      <c r="G24" s="72"/>
      <c r="H24" s="52"/>
      <c r="I24" s="73"/>
      <c r="J24" s="73"/>
      <c r="K24" s="73"/>
      <c r="L24" s="73"/>
      <c r="M24" s="74"/>
    </row>
    <row r="25" spans="2:14" ht="14.25">
      <c r="B25" s="44"/>
      <c r="C25" s="68"/>
      <c r="D25" s="75"/>
      <c r="E25" s="53"/>
      <c r="F25" s="46" t="s">
        <v>18</v>
      </c>
      <c r="G25" s="65">
        <v>85000</v>
      </c>
      <c r="H25" s="54" t="s">
        <v>8</v>
      </c>
      <c r="I25" s="76">
        <v>20</v>
      </c>
      <c r="J25" s="76" t="s">
        <v>9</v>
      </c>
      <c r="K25" s="76"/>
      <c r="L25" s="76"/>
      <c r="M25" s="77">
        <f>G25*I25</f>
        <v>1700000</v>
      </c>
      <c r="N25" s="78"/>
    </row>
    <row r="26" spans="2:13" ht="14.25">
      <c r="B26" s="44"/>
      <c r="C26" s="68"/>
      <c r="D26" s="48"/>
      <c r="E26" s="49" t="s">
        <v>20</v>
      </c>
      <c r="F26" s="49"/>
      <c r="G26" s="69">
        <v>85000</v>
      </c>
      <c r="H26" s="50" t="s">
        <v>8</v>
      </c>
      <c r="I26" s="70">
        <v>18</v>
      </c>
      <c r="J26" s="70" t="s">
        <v>9</v>
      </c>
      <c r="K26" s="70"/>
      <c r="L26" s="70"/>
      <c r="M26" s="71">
        <f>G26*I26</f>
        <v>1530000</v>
      </c>
    </row>
    <row r="27" spans="2:13" ht="14.25">
      <c r="B27" s="44"/>
      <c r="C27" s="68"/>
      <c r="D27" s="48"/>
      <c r="E27" s="51"/>
      <c r="F27" s="51"/>
      <c r="G27" s="72"/>
      <c r="H27" s="52"/>
      <c r="I27" s="73"/>
      <c r="J27" s="73"/>
      <c r="K27" s="73"/>
      <c r="L27" s="73"/>
      <c r="M27" s="74"/>
    </row>
    <row r="28" spans="2:13" ht="14.25">
      <c r="B28" s="43" t="s">
        <v>45</v>
      </c>
      <c r="C28" s="151">
        <f>SUM(M30,M33)</f>
        <v>66000</v>
      </c>
      <c r="D28" s="150" t="s">
        <v>53</v>
      </c>
      <c r="E28" s="145"/>
      <c r="F28" s="145"/>
      <c r="G28" s="146"/>
      <c r="H28" s="147"/>
      <c r="I28" s="148"/>
      <c r="J28" s="148"/>
      <c r="K28" s="148"/>
      <c r="L28" s="148"/>
      <c r="M28" s="149"/>
    </row>
    <row r="29" spans="2:13" ht="14.25">
      <c r="B29" s="44"/>
      <c r="C29" s="63">
        <f>C28</f>
        <v>66000</v>
      </c>
      <c r="D29" s="95" t="s">
        <v>47</v>
      </c>
      <c r="E29" s="51"/>
      <c r="F29" s="51"/>
      <c r="G29" s="72"/>
      <c r="H29" s="52"/>
      <c r="I29" s="73"/>
      <c r="J29" s="73"/>
      <c r="K29" s="73"/>
      <c r="L29" s="73"/>
      <c r="M29" s="74"/>
    </row>
    <row r="30" spans="2:13" ht="14.25">
      <c r="B30" s="44"/>
      <c r="C30" s="63"/>
      <c r="D30" s="152"/>
      <c r="E30" s="153"/>
      <c r="F30" s="153"/>
      <c r="G30" s="65">
        <v>30000</v>
      </c>
      <c r="H30" s="154" t="s">
        <v>49</v>
      </c>
      <c r="I30" s="76"/>
      <c r="J30" s="76"/>
      <c r="K30" s="76"/>
      <c r="L30" s="76"/>
      <c r="M30" s="77">
        <f>G30</f>
        <v>30000</v>
      </c>
    </row>
    <row r="31" spans="2:13" ht="14.25">
      <c r="B31" s="44"/>
      <c r="C31" s="63"/>
      <c r="D31" s="48"/>
      <c r="E31" s="51"/>
      <c r="F31" s="51"/>
      <c r="G31" s="72"/>
      <c r="H31" s="52"/>
      <c r="I31" s="73"/>
      <c r="J31" s="73"/>
      <c r="K31" s="73"/>
      <c r="L31" s="73"/>
      <c r="M31" s="74"/>
    </row>
    <row r="32" spans="2:13" ht="14.25">
      <c r="B32" s="44"/>
      <c r="C32" s="63"/>
      <c r="D32" s="95" t="s">
        <v>48</v>
      </c>
      <c r="E32" s="51"/>
      <c r="F32" s="51"/>
      <c r="G32" s="72"/>
      <c r="H32" s="52"/>
      <c r="I32" s="73"/>
      <c r="J32" s="73"/>
      <c r="K32" s="73"/>
      <c r="L32" s="73"/>
      <c r="M32" s="74"/>
    </row>
    <row r="33" spans="2:13" ht="14.25">
      <c r="B33" s="44"/>
      <c r="C33" s="68"/>
      <c r="D33" s="152"/>
      <c r="E33" s="153"/>
      <c r="F33" s="153"/>
      <c r="G33" s="65">
        <v>1500</v>
      </c>
      <c r="H33" s="54" t="s">
        <v>8</v>
      </c>
      <c r="I33" s="76">
        <v>24</v>
      </c>
      <c r="J33" s="76" t="s">
        <v>9</v>
      </c>
      <c r="K33" s="76"/>
      <c r="L33" s="76"/>
      <c r="M33" s="77">
        <f>G33*I33</f>
        <v>36000</v>
      </c>
    </row>
    <row r="34" spans="2:13" ht="15" thickBot="1">
      <c r="B34" s="140"/>
      <c r="C34" s="79"/>
      <c r="D34" s="80"/>
      <c r="E34" s="56"/>
      <c r="F34" s="56"/>
      <c r="G34" s="81"/>
      <c r="H34" s="57"/>
      <c r="I34" s="82"/>
      <c r="J34" s="82"/>
      <c r="K34" s="82"/>
      <c r="L34" s="82"/>
      <c r="M34" s="83"/>
    </row>
    <row r="35" spans="2:13" ht="15" thickTop="1">
      <c r="B35" s="173" t="s">
        <v>15</v>
      </c>
      <c r="C35" s="84">
        <f>SUM(C19+C28)</f>
        <v>2146000</v>
      </c>
      <c r="D35" s="176"/>
      <c r="E35" s="177"/>
      <c r="F35" s="177"/>
      <c r="G35" s="177"/>
      <c r="H35" s="177"/>
      <c r="I35" s="177"/>
      <c r="J35" s="177"/>
      <c r="K35" s="177"/>
      <c r="L35" s="177"/>
      <c r="M35" s="178"/>
    </row>
    <row r="36" spans="2:13" ht="14.25">
      <c r="B36" s="174"/>
      <c r="C36" s="85">
        <f>SUM(C20)</f>
        <v>1710000</v>
      </c>
      <c r="D36" s="179"/>
      <c r="E36" s="180"/>
      <c r="F36" s="180"/>
      <c r="G36" s="180"/>
      <c r="H36" s="180"/>
      <c r="I36" s="180"/>
      <c r="J36" s="180"/>
      <c r="K36" s="180"/>
      <c r="L36" s="180"/>
      <c r="M36" s="181"/>
    </row>
    <row r="37" spans="2:13" ht="17.25" customHeight="1">
      <c r="B37" s="175"/>
      <c r="C37" s="86">
        <f>C35-C36</f>
        <v>436000</v>
      </c>
      <c r="D37" s="182"/>
      <c r="E37" s="183"/>
      <c r="F37" s="183"/>
      <c r="G37" s="183"/>
      <c r="H37" s="183"/>
      <c r="I37" s="183"/>
      <c r="J37" s="183"/>
      <c r="K37" s="183"/>
      <c r="L37" s="183"/>
      <c r="M37" s="184"/>
    </row>
    <row r="38" ht="14.25"/>
    <row r="39" spans="2:4" ht="18">
      <c r="B39" s="88" t="s">
        <v>27</v>
      </c>
      <c r="D39" s="95"/>
    </row>
    <row r="40" spans="2:13" ht="14.25">
      <c r="B40" s="185"/>
      <c r="C40" s="186"/>
      <c r="D40" s="186"/>
      <c r="E40" s="186"/>
      <c r="F40" s="186"/>
      <c r="G40" s="186"/>
      <c r="H40" s="186"/>
      <c r="I40" s="186"/>
      <c r="J40" s="186"/>
      <c r="K40" s="186"/>
      <c r="L40" s="186"/>
      <c r="M40" s="187"/>
    </row>
    <row r="41" spans="2:13" ht="14.25">
      <c r="B41" s="188"/>
      <c r="C41" s="189"/>
      <c r="D41" s="189"/>
      <c r="E41" s="189"/>
      <c r="F41" s="189"/>
      <c r="G41" s="189"/>
      <c r="H41" s="189"/>
      <c r="I41" s="189"/>
      <c r="J41" s="189"/>
      <c r="K41" s="189"/>
      <c r="L41" s="189"/>
      <c r="M41" s="190"/>
    </row>
    <row r="42" spans="2:13" ht="12.75">
      <c r="B42" s="188"/>
      <c r="C42" s="189"/>
      <c r="D42" s="189"/>
      <c r="E42" s="189"/>
      <c r="F42" s="189"/>
      <c r="G42" s="189"/>
      <c r="H42" s="189"/>
      <c r="I42" s="189"/>
      <c r="J42" s="189"/>
      <c r="K42" s="189"/>
      <c r="L42" s="189"/>
      <c r="M42" s="190"/>
    </row>
    <row r="43" spans="2:13" ht="12.75">
      <c r="B43" s="188"/>
      <c r="C43" s="189"/>
      <c r="D43" s="189"/>
      <c r="E43" s="189"/>
      <c r="F43" s="189"/>
      <c r="G43" s="189"/>
      <c r="H43" s="189"/>
      <c r="I43" s="189"/>
      <c r="J43" s="189"/>
      <c r="K43" s="189"/>
      <c r="L43" s="189"/>
      <c r="M43" s="190"/>
    </row>
    <row r="44" spans="2:13" ht="12.75">
      <c r="B44" s="188"/>
      <c r="C44" s="189"/>
      <c r="D44" s="189"/>
      <c r="E44" s="189"/>
      <c r="F44" s="189"/>
      <c r="G44" s="189"/>
      <c r="H44" s="189"/>
      <c r="I44" s="189"/>
      <c r="J44" s="189"/>
      <c r="K44" s="189"/>
      <c r="L44" s="189"/>
      <c r="M44" s="190"/>
    </row>
    <row r="45" spans="2:13" ht="12.75">
      <c r="B45" s="188"/>
      <c r="C45" s="189"/>
      <c r="D45" s="189"/>
      <c r="E45" s="189"/>
      <c r="F45" s="189"/>
      <c r="G45" s="189"/>
      <c r="H45" s="189"/>
      <c r="I45" s="189"/>
      <c r="J45" s="189"/>
      <c r="K45" s="189"/>
      <c r="L45" s="189"/>
      <c r="M45" s="190"/>
    </row>
    <row r="46" spans="2:13" ht="12.75">
      <c r="B46" s="191"/>
      <c r="C46" s="192"/>
      <c r="D46" s="192"/>
      <c r="E46" s="192"/>
      <c r="F46" s="192"/>
      <c r="G46" s="192"/>
      <c r="H46" s="192"/>
      <c r="I46" s="192"/>
      <c r="J46" s="192"/>
      <c r="K46" s="192"/>
      <c r="L46" s="192"/>
      <c r="M46" s="193"/>
    </row>
  </sheetData>
  <sheetProtection/>
  <mergeCells count="20">
    <mergeCell ref="I18:J18"/>
    <mergeCell ref="B1:M1"/>
    <mergeCell ref="B2:M2"/>
    <mergeCell ref="B4:C4"/>
    <mergeCell ref="D4:M4"/>
    <mergeCell ref="B5:M5"/>
    <mergeCell ref="B6:M6"/>
    <mergeCell ref="C17:C18"/>
    <mergeCell ref="B17:B18"/>
    <mergeCell ref="D17:M17"/>
    <mergeCell ref="D19:M19"/>
    <mergeCell ref="D20:M20"/>
    <mergeCell ref="B35:B37"/>
    <mergeCell ref="D35:M37"/>
    <mergeCell ref="B40:M46"/>
    <mergeCell ref="D9:M9"/>
    <mergeCell ref="D10:M10"/>
    <mergeCell ref="D11:M11"/>
    <mergeCell ref="D12:M12"/>
    <mergeCell ref="D18:E18"/>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N45"/>
  <sheetViews>
    <sheetView view="pageBreakPreview" zoomScaleNormal="70" zoomScaleSheetLayoutView="100" zoomScalePageLayoutView="40" workbookViewId="0" topLeftCell="A1">
      <selection activeCell="B1" sqref="B1:M2"/>
    </sheetView>
  </sheetViews>
  <sheetFormatPr defaultColWidth="9.00390625" defaultRowHeight="15"/>
  <cols>
    <col min="1" max="1" width="2.421875" style="58" customWidth="1"/>
    <col min="2" max="2" width="12.421875" style="1" customWidth="1"/>
    <col min="3" max="3" width="31.421875" style="58" customWidth="1"/>
    <col min="4" max="4" width="3.421875" style="58" bestFit="1" customWidth="1"/>
    <col min="5" max="5" width="37.28125" style="3" bestFit="1" customWidth="1"/>
    <col min="6" max="6" width="7.421875" style="3" bestFit="1" customWidth="1"/>
    <col min="7" max="7" width="11.421875" style="58" bestFit="1" customWidth="1"/>
    <col min="8" max="8" width="6.00390625" style="58" bestFit="1" customWidth="1"/>
    <col min="9" max="9" width="4.00390625" style="58" bestFit="1" customWidth="1"/>
    <col min="10" max="10" width="6.57421875" style="58" customWidth="1"/>
    <col min="11" max="11" width="2.8515625" style="58" bestFit="1" customWidth="1"/>
    <col min="12" max="12" width="3.7109375" style="58" customWidth="1"/>
    <col min="13" max="13" width="12.00390625" style="58" bestFit="1" customWidth="1"/>
    <col min="14" max="14" width="2.57421875" style="58" customWidth="1"/>
    <col min="15" max="16384" width="9.00390625" style="58" customWidth="1"/>
  </cols>
  <sheetData>
    <row r="1" spans="2:13" ht="14.25">
      <c r="B1" s="206" t="s">
        <v>74</v>
      </c>
      <c r="C1" s="206"/>
      <c r="D1" s="206"/>
      <c r="E1" s="206"/>
      <c r="F1" s="206"/>
      <c r="G1" s="206"/>
      <c r="H1" s="206"/>
      <c r="I1" s="206"/>
      <c r="J1" s="206"/>
      <c r="K1" s="206"/>
      <c r="L1" s="206"/>
      <c r="M1" s="206"/>
    </row>
    <row r="2" spans="2:13" ht="14.25">
      <c r="B2" s="206" t="s">
        <v>73</v>
      </c>
      <c r="C2" s="206"/>
      <c r="D2" s="206"/>
      <c r="E2" s="206"/>
      <c r="F2" s="206"/>
      <c r="G2" s="206"/>
      <c r="H2" s="206"/>
      <c r="I2" s="206"/>
      <c r="J2" s="206"/>
      <c r="K2" s="206"/>
      <c r="L2" s="206"/>
      <c r="M2" s="206"/>
    </row>
    <row r="3" spans="2:13" ht="14.25">
      <c r="B3" s="87"/>
      <c r="C3" s="87"/>
      <c r="D3" s="87"/>
      <c r="E3" s="87"/>
      <c r="F3" s="87"/>
      <c r="G3" s="87"/>
      <c r="H3" s="87"/>
      <c r="I3" s="87"/>
      <c r="J3" s="87"/>
      <c r="K3" s="87"/>
      <c r="L3" s="87"/>
      <c r="M3" s="87"/>
    </row>
    <row r="4" spans="2:13" ht="26.25">
      <c r="B4" s="207" t="s">
        <v>64</v>
      </c>
      <c r="C4" s="208"/>
      <c r="D4" s="217" t="s">
        <v>24</v>
      </c>
      <c r="E4" s="218"/>
      <c r="F4" s="218"/>
      <c r="G4" s="218"/>
      <c r="H4" s="218"/>
      <c r="I4" s="218"/>
      <c r="J4" s="218"/>
      <c r="K4" s="218"/>
      <c r="L4" s="218"/>
      <c r="M4" s="219"/>
    </row>
    <row r="5" spans="2:13" ht="14.25">
      <c r="B5" s="212"/>
      <c r="C5" s="212"/>
      <c r="D5" s="212"/>
      <c r="E5" s="212"/>
      <c r="F5" s="212"/>
      <c r="G5" s="212"/>
      <c r="H5" s="212"/>
      <c r="I5" s="212"/>
      <c r="J5" s="212"/>
      <c r="K5" s="212"/>
      <c r="L5" s="212"/>
      <c r="M5" s="212"/>
    </row>
    <row r="6" spans="2:13" ht="26.25">
      <c r="B6" s="213" t="s">
        <v>37</v>
      </c>
      <c r="C6" s="214"/>
      <c r="D6" s="214"/>
      <c r="E6" s="214"/>
      <c r="F6" s="214"/>
      <c r="G6" s="214"/>
      <c r="H6" s="214"/>
      <c r="I6" s="214"/>
      <c r="J6" s="214"/>
      <c r="K6" s="214"/>
      <c r="L6" s="214"/>
      <c r="M6" s="214"/>
    </row>
    <row r="7" ht="14.25"/>
    <row r="8" ht="18">
      <c r="B8" s="88" t="s">
        <v>25</v>
      </c>
    </row>
    <row r="9" spans="2:13" ht="14.25">
      <c r="B9" s="89" t="s">
        <v>0</v>
      </c>
      <c r="C9" s="89" t="s">
        <v>1</v>
      </c>
      <c r="D9" s="194" t="s">
        <v>7</v>
      </c>
      <c r="E9" s="195"/>
      <c r="F9" s="195"/>
      <c r="G9" s="195"/>
      <c r="H9" s="195"/>
      <c r="I9" s="195"/>
      <c r="J9" s="195"/>
      <c r="K9" s="195"/>
      <c r="L9" s="195"/>
      <c r="M9" s="196"/>
    </row>
    <row r="10" spans="2:13" ht="14.25">
      <c r="B10" s="40" t="s">
        <v>5</v>
      </c>
      <c r="C10" s="59">
        <f>C35</f>
        <v>0</v>
      </c>
      <c r="D10" s="197" t="s">
        <v>16</v>
      </c>
      <c r="E10" s="198"/>
      <c r="F10" s="198"/>
      <c r="G10" s="198"/>
      <c r="H10" s="198"/>
      <c r="I10" s="198"/>
      <c r="J10" s="198"/>
      <c r="K10" s="198"/>
      <c r="L10" s="198"/>
      <c r="M10" s="199"/>
    </row>
    <row r="11" spans="2:13" ht="15" thickBot="1">
      <c r="B11" s="41" t="s">
        <v>6</v>
      </c>
      <c r="C11" s="60">
        <f>C36</f>
        <v>0</v>
      </c>
      <c r="D11" s="200" t="s">
        <v>70</v>
      </c>
      <c r="E11" s="201"/>
      <c r="F11" s="201"/>
      <c r="G11" s="201"/>
      <c r="H11" s="201"/>
      <c r="I11" s="201"/>
      <c r="J11" s="201"/>
      <c r="K11" s="201"/>
      <c r="L11" s="201"/>
      <c r="M11" s="202"/>
    </row>
    <row r="12" spans="2:13" ht="15" thickTop="1">
      <c r="B12" s="42" t="s">
        <v>15</v>
      </c>
      <c r="C12" s="61">
        <f>SUM(C34)</f>
        <v>0</v>
      </c>
      <c r="D12" s="203"/>
      <c r="E12" s="204"/>
      <c r="F12" s="204"/>
      <c r="G12" s="204"/>
      <c r="H12" s="204"/>
      <c r="I12" s="204"/>
      <c r="J12" s="204"/>
      <c r="K12" s="204"/>
      <c r="L12" s="204"/>
      <c r="M12" s="205"/>
    </row>
    <row r="13" ht="14.25"/>
    <row r="14" ht="14.25"/>
    <row r="15" ht="14.25"/>
    <row r="16" spans="2:4" ht="18">
      <c r="B16" s="88" t="s">
        <v>26</v>
      </c>
      <c r="D16" s="144"/>
    </row>
    <row r="17" spans="2:13" ht="14.25">
      <c r="B17" s="90" t="s">
        <v>0</v>
      </c>
      <c r="C17" s="89" t="s">
        <v>1</v>
      </c>
      <c r="D17" s="194" t="s">
        <v>7</v>
      </c>
      <c r="E17" s="195"/>
      <c r="F17" s="91"/>
      <c r="G17" s="91" t="s">
        <v>2</v>
      </c>
      <c r="H17" s="92"/>
      <c r="I17" s="195" t="s">
        <v>3</v>
      </c>
      <c r="J17" s="195"/>
      <c r="K17" s="91"/>
      <c r="L17" s="91"/>
      <c r="M17" s="93" t="s">
        <v>4</v>
      </c>
    </row>
    <row r="18" spans="2:13" ht="14.25">
      <c r="B18" s="43" t="s">
        <v>29</v>
      </c>
      <c r="C18" s="94">
        <f>SUM(M20,M24)</f>
        <v>0</v>
      </c>
      <c r="D18" s="167" t="s">
        <v>56</v>
      </c>
      <c r="E18" s="168"/>
      <c r="F18" s="168"/>
      <c r="G18" s="168"/>
      <c r="H18" s="168"/>
      <c r="I18" s="168"/>
      <c r="J18" s="168"/>
      <c r="K18" s="168"/>
      <c r="L18" s="168"/>
      <c r="M18" s="169"/>
    </row>
    <row r="19" spans="2:13" ht="14.25">
      <c r="B19" s="44"/>
      <c r="C19" s="62">
        <f>SUM(M21,M25)</f>
        <v>0</v>
      </c>
      <c r="D19" s="170" t="s">
        <v>19</v>
      </c>
      <c r="E19" s="171"/>
      <c r="F19" s="171"/>
      <c r="G19" s="171"/>
      <c r="H19" s="171"/>
      <c r="I19" s="171"/>
      <c r="J19" s="171"/>
      <c r="K19" s="171"/>
      <c r="L19" s="171"/>
      <c r="M19" s="172"/>
    </row>
    <row r="20" spans="2:13" ht="14.25">
      <c r="B20" s="44"/>
      <c r="C20" s="63">
        <f>C18-C19</f>
        <v>0</v>
      </c>
      <c r="D20" s="64"/>
      <c r="E20" s="45"/>
      <c r="F20" s="46" t="s">
        <v>17</v>
      </c>
      <c r="G20" s="65">
        <v>0</v>
      </c>
      <c r="H20" s="47" t="s">
        <v>8</v>
      </c>
      <c r="I20" s="66">
        <v>0</v>
      </c>
      <c r="J20" s="66" t="s">
        <v>9</v>
      </c>
      <c r="K20" s="66"/>
      <c r="L20" s="66"/>
      <c r="M20" s="67">
        <f>G20*I20</f>
        <v>0</v>
      </c>
    </row>
    <row r="21" spans="2:13" ht="14.25">
      <c r="B21" s="44"/>
      <c r="C21" s="68"/>
      <c r="D21" s="48"/>
      <c r="E21" s="49" t="s">
        <v>20</v>
      </c>
      <c r="F21" s="49"/>
      <c r="G21" s="69">
        <v>0</v>
      </c>
      <c r="H21" s="50" t="s">
        <v>8</v>
      </c>
      <c r="I21" s="70">
        <v>0</v>
      </c>
      <c r="J21" s="70" t="s">
        <v>9</v>
      </c>
      <c r="K21" s="70"/>
      <c r="L21" s="70"/>
      <c r="M21" s="71">
        <f>G21*I21</f>
        <v>0</v>
      </c>
    </row>
    <row r="22" spans="2:13" ht="14.25">
      <c r="B22" s="44"/>
      <c r="C22" s="68"/>
      <c r="D22" s="48"/>
      <c r="E22" s="51"/>
      <c r="F22" s="51"/>
      <c r="G22" s="72"/>
      <c r="H22" s="52"/>
      <c r="I22" s="73"/>
      <c r="J22" s="73"/>
      <c r="K22" s="73"/>
      <c r="L22" s="73"/>
      <c r="M22" s="74"/>
    </row>
    <row r="23" spans="2:13" ht="14.25">
      <c r="B23" s="44"/>
      <c r="C23" s="68"/>
      <c r="D23" s="48"/>
      <c r="E23" s="51"/>
      <c r="F23" s="51"/>
      <c r="G23" s="72"/>
      <c r="H23" s="52"/>
      <c r="I23" s="73"/>
      <c r="J23" s="73"/>
      <c r="K23" s="73"/>
      <c r="L23" s="73"/>
      <c r="M23" s="74"/>
    </row>
    <row r="24" spans="2:14" ht="14.25">
      <c r="B24" s="44"/>
      <c r="C24" s="68"/>
      <c r="D24" s="75"/>
      <c r="E24" s="53"/>
      <c r="F24" s="46" t="s">
        <v>18</v>
      </c>
      <c r="G24" s="65">
        <v>0</v>
      </c>
      <c r="H24" s="54" t="s">
        <v>8</v>
      </c>
      <c r="I24" s="76">
        <v>0</v>
      </c>
      <c r="J24" s="76" t="s">
        <v>9</v>
      </c>
      <c r="K24" s="76"/>
      <c r="L24" s="76"/>
      <c r="M24" s="77">
        <f>G24*I24</f>
        <v>0</v>
      </c>
      <c r="N24" s="78"/>
    </row>
    <row r="25" spans="2:13" ht="14.25">
      <c r="B25" s="44"/>
      <c r="C25" s="68"/>
      <c r="D25" s="48"/>
      <c r="E25" s="49" t="s">
        <v>20</v>
      </c>
      <c r="F25" s="49"/>
      <c r="G25" s="69">
        <v>0</v>
      </c>
      <c r="H25" s="50" t="s">
        <v>8</v>
      </c>
      <c r="I25" s="70">
        <v>0</v>
      </c>
      <c r="J25" s="70" t="s">
        <v>9</v>
      </c>
      <c r="K25" s="70"/>
      <c r="L25" s="70"/>
      <c r="M25" s="71">
        <f>G25*I25</f>
        <v>0</v>
      </c>
    </row>
    <row r="26" spans="2:13" ht="14.25">
      <c r="B26" s="44"/>
      <c r="C26" s="68"/>
      <c r="D26" s="48"/>
      <c r="E26" s="51"/>
      <c r="F26" s="51"/>
      <c r="G26" s="72"/>
      <c r="H26" s="52"/>
      <c r="I26" s="73"/>
      <c r="J26" s="73"/>
      <c r="K26" s="73"/>
      <c r="L26" s="73"/>
      <c r="M26" s="74"/>
    </row>
    <row r="27" spans="2:13" ht="14.25">
      <c r="B27" s="43" t="s">
        <v>45</v>
      </c>
      <c r="C27" s="151">
        <f>SUM(M29,M32)</f>
        <v>0</v>
      </c>
      <c r="D27" s="161" t="s">
        <v>46</v>
      </c>
      <c r="E27" s="145"/>
      <c r="F27" s="145"/>
      <c r="G27" s="146"/>
      <c r="H27" s="147"/>
      <c r="I27" s="148"/>
      <c r="J27" s="148"/>
      <c r="K27" s="148"/>
      <c r="L27" s="148"/>
      <c r="M27" s="149"/>
    </row>
    <row r="28" spans="2:13" ht="14.25">
      <c r="B28" s="44"/>
      <c r="C28" s="63">
        <f>C27</f>
        <v>0</v>
      </c>
      <c r="D28" s="95"/>
      <c r="E28" s="51"/>
      <c r="F28" s="51"/>
      <c r="G28" s="72"/>
      <c r="H28" s="52"/>
      <c r="I28" s="73"/>
      <c r="J28" s="73"/>
      <c r="K28" s="73"/>
      <c r="L28" s="73"/>
      <c r="M28" s="74"/>
    </row>
    <row r="29" spans="2:13" ht="14.25">
      <c r="B29" s="44"/>
      <c r="C29" s="63"/>
      <c r="D29" s="152"/>
      <c r="E29" s="153"/>
      <c r="F29" s="153"/>
      <c r="G29" s="65">
        <v>0</v>
      </c>
      <c r="H29" s="54" t="s">
        <v>8</v>
      </c>
      <c r="I29" s="76">
        <v>0</v>
      </c>
      <c r="J29" s="76" t="s">
        <v>9</v>
      </c>
      <c r="K29" s="76"/>
      <c r="L29" s="76"/>
      <c r="M29" s="77">
        <f>G29*I29</f>
        <v>0</v>
      </c>
    </row>
    <row r="30" spans="2:13" ht="14.25">
      <c r="B30" s="44"/>
      <c r="C30" s="63"/>
      <c r="D30" s="48"/>
      <c r="E30" s="51"/>
      <c r="F30" s="51"/>
      <c r="G30" s="72"/>
      <c r="H30" s="52"/>
      <c r="I30" s="73"/>
      <c r="J30" s="73"/>
      <c r="K30" s="73"/>
      <c r="L30" s="73"/>
      <c r="M30" s="74"/>
    </row>
    <row r="31" spans="2:13" ht="14.25">
      <c r="B31" s="44"/>
      <c r="C31" s="63"/>
      <c r="D31" s="95"/>
      <c r="E31" s="51"/>
      <c r="F31" s="51"/>
      <c r="G31" s="72"/>
      <c r="H31" s="52"/>
      <c r="I31" s="73"/>
      <c r="J31" s="73"/>
      <c r="K31" s="73"/>
      <c r="L31" s="73"/>
      <c r="M31" s="74"/>
    </row>
    <row r="32" spans="2:13" ht="14.25">
      <c r="B32" s="44"/>
      <c r="C32" s="68"/>
      <c r="D32" s="152"/>
      <c r="E32" s="153"/>
      <c r="F32" s="153"/>
      <c r="G32" s="65">
        <v>0</v>
      </c>
      <c r="H32" s="54" t="s">
        <v>8</v>
      </c>
      <c r="I32" s="76">
        <v>0</v>
      </c>
      <c r="J32" s="76" t="s">
        <v>9</v>
      </c>
      <c r="K32" s="76"/>
      <c r="L32" s="76"/>
      <c r="M32" s="77">
        <f>G32*I32</f>
        <v>0</v>
      </c>
    </row>
    <row r="33" spans="2:13" ht="15" thickBot="1">
      <c r="B33" s="55"/>
      <c r="C33" s="79"/>
      <c r="D33" s="80"/>
      <c r="E33" s="56"/>
      <c r="F33" s="56"/>
      <c r="G33" s="81"/>
      <c r="H33" s="57"/>
      <c r="I33" s="82"/>
      <c r="J33" s="82"/>
      <c r="K33" s="82"/>
      <c r="L33" s="82"/>
      <c r="M33" s="83"/>
    </row>
    <row r="34" spans="2:13" ht="15" thickTop="1">
      <c r="B34" s="173" t="s">
        <v>15</v>
      </c>
      <c r="C34" s="84">
        <f>SUM(C18+C27)</f>
        <v>0</v>
      </c>
      <c r="D34" s="176"/>
      <c r="E34" s="177"/>
      <c r="F34" s="177"/>
      <c r="G34" s="177"/>
      <c r="H34" s="177"/>
      <c r="I34" s="177"/>
      <c r="J34" s="177"/>
      <c r="K34" s="177"/>
      <c r="L34" s="177"/>
      <c r="M34" s="178"/>
    </row>
    <row r="35" spans="2:13" ht="14.25">
      <c r="B35" s="174"/>
      <c r="C35" s="85">
        <f>SUM(C19)</f>
        <v>0</v>
      </c>
      <c r="D35" s="179"/>
      <c r="E35" s="180"/>
      <c r="F35" s="180"/>
      <c r="G35" s="180"/>
      <c r="H35" s="180"/>
      <c r="I35" s="180"/>
      <c r="J35" s="180"/>
      <c r="K35" s="180"/>
      <c r="L35" s="180"/>
      <c r="M35" s="181"/>
    </row>
    <row r="36" spans="2:13" ht="17.25" customHeight="1">
      <c r="B36" s="175"/>
      <c r="C36" s="86">
        <f>C34-C35</f>
        <v>0</v>
      </c>
      <c r="D36" s="182"/>
      <c r="E36" s="183"/>
      <c r="F36" s="183"/>
      <c r="G36" s="183"/>
      <c r="H36" s="183"/>
      <c r="I36" s="183"/>
      <c r="J36" s="183"/>
      <c r="K36" s="183"/>
      <c r="L36" s="183"/>
      <c r="M36" s="184"/>
    </row>
    <row r="37" ht="14.25"/>
    <row r="38" spans="2:4" ht="18">
      <c r="B38" s="88" t="s">
        <v>27</v>
      </c>
      <c r="D38" s="95"/>
    </row>
    <row r="39" spans="2:13" ht="14.25">
      <c r="B39" s="185"/>
      <c r="C39" s="186"/>
      <c r="D39" s="186"/>
      <c r="E39" s="186"/>
      <c r="F39" s="186"/>
      <c r="G39" s="186"/>
      <c r="H39" s="186"/>
      <c r="I39" s="186"/>
      <c r="J39" s="186"/>
      <c r="K39" s="186"/>
      <c r="L39" s="186"/>
      <c r="M39" s="187"/>
    </row>
    <row r="40" spans="2:13" ht="14.25">
      <c r="B40" s="188"/>
      <c r="C40" s="189"/>
      <c r="D40" s="189"/>
      <c r="E40" s="189"/>
      <c r="F40" s="189"/>
      <c r="G40" s="189"/>
      <c r="H40" s="189"/>
      <c r="I40" s="189"/>
      <c r="J40" s="189"/>
      <c r="K40" s="189"/>
      <c r="L40" s="189"/>
      <c r="M40" s="190"/>
    </row>
    <row r="41" spans="2:13" ht="12.75">
      <c r="B41" s="188"/>
      <c r="C41" s="189"/>
      <c r="D41" s="189"/>
      <c r="E41" s="189"/>
      <c r="F41" s="189"/>
      <c r="G41" s="189"/>
      <c r="H41" s="189"/>
      <c r="I41" s="189"/>
      <c r="J41" s="189"/>
      <c r="K41" s="189"/>
      <c r="L41" s="189"/>
      <c r="M41" s="190"/>
    </row>
    <row r="42" spans="2:13" ht="12.75">
      <c r="B42" s="188"/>
      <c r="C42" s="189"/>
      <c r="D42" s="189"/>
      <c r="E42" s="189"/>
      <c r="F42" s="189"/>
      <c r="G42" s="189"/>
      <c r="H42" s="189"/>
      <c r="I42" s="189"/>
      <c r="J42" s="189"/>
      <c r="K42" s="189"/>
      <c r="L42" s="189"/>
      <c r="M42" s="190"/>
    </row>
    <row r="43" spans="2:13" ht="12.75">
      <c r="B43" s="188"/>
      <c r="C43" s="189"/>
      <c r="D43" s="189"/>
      <c r="E43" s="189"/>
      <c r="F43" s="189"/>
      <c r="G43" s="189"/>
      <c r="H43" s="189"/>
      <c r="I43" s="189"/>
      <c r="J43" s="189"/>
      <c r="K43" s="189"/>
      <c r="L43" s="189"/>
      <c r="M43" s="190"/>
    </row>
    <row r="44" spans="2:13" ht="12.75">
      <c r="B44" s="188"/>
      <c r="C44" s="189"/>
      <c r="D44" s="189"/>
      <c r="E44" s="189"/>
      <c r="F44" s="189"/>
      <c r="G44" s="189"/>
      <c r="H44" s="189"/>
      <c r="I44" s="189"/>
      <c r="J44" s="189"/>
      <c r="K44" s="189"/>
      <c r="L44" s="189"/>
      <c r="M44" s="190"/>
    </row>
    <row r="45" spans="2:13" ht="12.75">
      <c r="B45" s="191"/>
      <c r="C45" s="192"/>
      <c r="D45" s="192"/>
      <c r="E45" s="192"/>
      <c r="F45" s="192"/>
      <c r="G45" s="192"/>
      <c r="H45" s="192"/>
      <c r="I45" s="192"/>
      <c r="J45" s="192"/>
      <c r="K45" s="192"/>
      <c r="L45" s="192"/>
      <c r="M45" s="193"/>
    </row>
  </sheetData>
  <sheetProtection/>
  <mergeCells count="17">
    <mergeCell ref="B1:M1"/>
    <mergeCell ref="B34:B36"/>
    <mergeCell ref="D34:M36"/>
    <mergeCell ref="D18:M18"/>
    <mergeCell ref="D19:M19"/>
    <mergeCell ref="B6:M6"/>
    <mergeCell ref="B2:M2"/>
    <mergeCell ref="B4:C4"/>
    <mergeCell ref="D9:M9"/>
    <mergeCell ref="D4:M4"/>
    <mergeCell ref="B5:M5"/>
    <mergeCell ref="B39:M45"/>
    <mergeCell ref="D10:M10"/>
    <mergeCell ref="D11:M11"/>
    <mergeCell ref="D12:M12"/>
    <mergeCell ref="D17:E17"/>
    <mergeCell ref="I17:J17"/>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60"/>
  <sheetViews>
    <sheetView view="pageBreakPreview" zoomScale="85" zoomScaleNormal="70" zoomScaleSheetLayoutView="85" zoomScalePageLayoutView="40" workbookViewId="0" topLeftCell="A1">
      <selection activeCell="B1" sqref="B1:M2"/>
    </sheetView>
  </sheetViews>
  <sheetFormatPr defaultColWidth="9.00390625" defaultRowHeight="15"/>
  <cols>
    <col min="1" max="1" width="2.421875" style="2" customWidth="1"/>
    <col min="2" max="2" width="18.140625" style="141" bestFit="1" customWidth="1"/>
    <col min="3" max="3" width="33.57421875" style="2" customWidth="1"/>
    <col min="4" max="4" width="3.421875" style="2" bestFit="1" customWidth="1"/>
    <col min="5" max="5" width="35.00390625" style="3" bestFit="1" customWidth="1"/>
    <col min="6" max="6" width="7.421875" style="3" bestFit="1" customWidth="1"/>
    <col min="7" max="7" width="15.00390625" style="2" customWidth="1"/>
    <col min="8" max="8" width="6.00390625" style="2" bestFit="1" customWidth="1"/>
    <col min="9" max="9" width="4.140625" style="2" bestFit="1" customWidth="1"/>
    <col min="10" max="10" width="6.421875" style="2" bestFit="1" customWidth="1"/>
    <col min="11" max="11" width="3.421875" style="2" customWidth="1"/>
    <col min="12" max="12" width="5.421875" style="2" customWidth="1"/>
    <col min="13" max="13" width="15.28125" style="2" customWidth="1"/>
    <col min="14" max="14" width="2.57421875" style="2" customWidth="1"/>
    <col min="15" max="16384" width="9.00390625" style="2" customWidth="1"/>
  </cols>
  <sheetData>
    <row r="1" spans="2:13" s="58" customFormat="1" ht="14.25">
      <c r="B1" s="206" t="s">
        <v>74</v>
      </c>
      <c r="C1" s="206"/>
      <c r="D1" s="206"/>
      <c r="E1" s="206"/>
      <c r="F1" s="206"/>
      <c r="G1" s="206"/>
      <c r="H1" s="206"/>
      <c r="I1" s="206"/>
      <c r="J1" s="206"/>
      <c r="K1" s="206"/>
      <c r="L1" s="206"/>
      <c r="M1" s="206"/>
    </row>
    <row r="2" spans="2:13" s="58" customFormat="1" ht="14.25">
      <c r="B2" s="206" t="s">
        <v>73</v>
      </c>
      <c r="C2" s="206"/>
      <c r="D2" s="206"/>
      <c r="E2" s="206"/>
      <c r="F2" s="206"/>
      <c r="G2" s="206"/>
      <c r="H2" s="206"/>
      <c r="I2" s="206"/>
      <c r="J2" s="206"/>
      <c r="K2" s="206"/>
      <c r="L2" s="206"/>
      <c r="M2" s="206"/>
    </row>
    <row r="3" spans="2:13" s="58" customFormat="1" ht="14.25">
      <c r="B3" s="142"/>
      <c r="C3" s="142"/>
      <c r="D3" s="142"/>
      <c r="E3" s="142"/>
      <c r="F3" s="142"/>
      <c r="G3" s="142"/>
      <c r="H3" s="142"/>
      <c r="I3" s="142"/>
      <c r="J3" s="142"/>
      <c r="K3" s="142"/>
      <c r="L3" s="142"/>
      <c r="M3" s="142"/>
    </row>
    <row r="4" spans="2:13" s="58" customFormat="1" ht="26.25">
      <c r="B4" s="207" t="s">
        <v>64</v>
      </c>
      <c r="C4" s="208"/>
      <c r="D4" s="217" t="s">
        <v>58</v>
      </c>
      <c r="E4" s="218"/>
      <c r="F4" s="218"/>
      <c r="G4" s="218"/>
      <c r="H4" s="218"/>
      <c r="I4" s="218"/>
      <c r="J4" s="218"/>
      <c r="K4" s="218"/>
      <c r="L4" s="218"/>
      <c r="M4" s="219"/>
    </row>
    <row r="5" spans="2:13" s="58" customFormat="1" ht="14.25">
      <c r="B5" s="212"/>
      <c r="C5" s="212"/>
      <c r="D5" s="212"/>
      <c r="E5" s="212"/>
      <c r="F5" s="212"/>
      <c r="G5" s="212"/>
      <c r="H5" s="212"/>
      <c r="I5" s="212"/>
      <c r="J5" s="212"/>
      <c r="K5" s="212"/>
      <c r="L5" s="212"/>
      <c r="M5" s="212"/>
    </row>
    <row r="6" spans="2:13" s="58" customFormat="1" ht="26.25">
      <c r="B6" s="213" t="s">
        <v>50</v>
      </c>
      <c r="C6" s="214"/>
      <c r="D6" s="214"/>
      <c r="E6" s="214"/>
      <c r="F6" s="214"/>
      <c r="G6" s="214"/>
      <c r="H6" s="214"/>
      <c r="I6" s="214"/>
      <c r="J6" s="214"/>
      <c r="K6" s="214"/>
      <c r="L6" s="214"/>
      <c r="M6" s="214"/>
    </row>
    <row r="7" spans="2:6" s="58" customFormat="1" ht="18">
      <c r="B7" s="88" t="s">
        <v>25</v>
      </c>
      <c r="E7" s="3"/>
      <c r="F7" s="3"/>
    </row>
    <row r="8" spans="2:13" s="58" customFormat="1" ht="14.25">
      <c r="B8" s="89" t="s">
        <v>0</v>
      </c>
      <c r="C8" s="89" t="s">
        <v>1</v>
      </c>
      <c r="D8" s="194" t="s">
        <v>7</v>
      </c>
      <c r="E8" s="195"/>
      <c r="F8" s="195"/>
      <c r="G8" s="195"/>
      <c r="H8" s="195"/>
      <c r="I8" s="195"/>
      <c r="J8" s="195"/>
      <c r="K8" s="195"/>
      <c r="L8" s="195"/>
      <c r="M8" s="196"/>
    </row>
    <row r="9" spans="2:13" ht="15.75">
      <c r="B9" s="7" t="s">
        <v>5</v>
      </c>
      <c r="C9" s="8">
        <f>C52</f>
        <v>1413000</v>
      </c>
      <c r="D9" s="247" t="s">
        <v>16</v>
      </c>
      <c r="E9" s="248"/>
      <c r="F9" s="248"/>
      <c r="G9" s="248"/>
      <c r="H9" s="248"/>
      <c r="I9" s="248"/>
      <c r="J9" s="248"/>
      <c r="K9" s="248"/>
      <c r="L9" s="248"/>
      <c r="M9" s="249"/>
    </row>
    <row r="10" spans="2:15" ht="16.5" thickBot="1">
      <c r="B10" s="9" t="s">
        <v>6</v>
      </c>
      <c r="C10" s="10">
        <f>C53</f>
        <v>474000</v>
      </c>
      <c r="D10" s="241" t="s">
        <v>70</v>
      </c>
      <c r="E10" s="242"/>
      <c r="F10" s="242"/>
      <c r="G10" s="242"/>
      <c r="H10" s="242"/>
      <c r="I10" s="242"/>
      <c r="J10" s="242"/>
      <c r="K10" s="242"/>
      <c r="L10" s="242"/>
      <c r="M10" s="243"/>
      <c r="O10" s="141"/>
    </row>
    <row r="11" spans="2:13" ht="16.5" thickTop="1">
      <c r="B11" s="96" t="s">
        <v>15</v>
      </c>
      <c r="C11" s="11">
        <f>SUM(C51)</f>
        <v>1887000</v>
      </c>
      <c r="D11" s="244"/>
      <c r="E11" s="245"/>
      <c r="F11" s="245"/>
      <c r="G11" s="245"/>
      <c r="H11" s="245"/>
      <c r="I11" s="245"/>
      <c r="J11" s="245"/>
      <c r="K11" s="245"/>
      <c r="L11" s="245"/>
      <c r="M11" s="246"/>
    </row>
    <row r="12" spans="2:13" ht="15">
      <c r="B12" s="4"/>
      <c r="C12" s="5"/>
      <c r="D12" s="5"/>
      <c r="E12" s="6"/>
      <c r="F12" s="6"/>
      <c r="G12" s="5"/>
      <c r="H12" s="5"/>
      <c r="I12" s="5"/>
      <c r="J12" s="5"/>
      <c r="K12" s="5"/>
      <c r="L12" s="5"/>
      <c r="M12" s="5"/>
    </row>
    <row r="13" spans="2:13" ht="15">
      <c r="B13" s="4"/>
      <c r="C13" s="5"/>
      <c r="D13" s="5"/>
      <c r="E13" s="6"/>
      <c r="F13" s="6"/>
      <c r="G13" s="5"/>
      <c r="H13" s="5"/>
      <c r="I13" s="5"/>
      <c r="J13" s="5"/>
      <c r="K13" s="5"/>
      <c r="L13" s="5"/>
      <c r="M13" s="5"/>
    </row>
    <row r="14" spans="2:13" ht="15">
      <c r="B14" s="4"/>
      <c r="C14" s="5"/>
      <c r="D14" s="5"/>
      <c r="E14" s="6"/>
      <c r="F14" s="6"/>
      <c r="G14" s="5"/>
      <c r="H14" s="5"/>
      <c r="I14" s="5"/>
      <c r="J14" s="5"/>
      <c r="K14" s="5"/>
      <c r="L14" s="5"/>
      <c r="M14" s="5"/>
    </row>
    <row r="15" spans="2:12" s="58" customFormat="1" ht="18">
      <c r="B15" s="88" t="s">
        <v>26</v>
      </c>
      <c r="C15" s="58" t="s">
        <v>63</v>
      </c>
      <c r="D15" s="95"/>
      <c r="E15" s="3"/>
      <c r="F15" s="3"/>
      <c r="G15" s="166"/>
      <c r="H15" s="166"/>
      <c r="I15" s="166"/>
      <c r="J15" s="166"/>
      <c r="K15" s="166"/>
      <c r="L15" s="166"/>
    </row>
    <row r="16" spans="2:13" s="58" customFormat="1" ht="14.25">
      <c r="B16" s="215" t="s">
        <v>0</v>
      </c>
      <c r="C16" s="215" t="s">
        <v>1</v>
      </c>
      <c r="D16" s="216" t="s">
        <v>65</v>
      </c>
      <c r="E16" s="216"/>
      <c r="F16" s="216"/>
      <c r="G16" s="216"/>
      <c r="H16" s="216"/>
      <c r="I16" s="216"/>
      <c r="J16" s="216"/>
      <c r="K16" s="216"/>
      <c r="L16" s="216"/>
      <c r="M16" s="216"/>
    </row>
    <row r="17" spans="2:13" s="58" customFormat="1" ht="14.25">
      <c r="B17" s="215"/>
      <c r="C17" s="215"/>
      <c r="D17" s="194" t="s">
        <v>7</v>
      </c>
      <c r="E17" s="195"/>
      <c r="F17" s="164"/>
      <c r="G17" s="164" t="s">
        <v>2</v>
      </c>
      <c r="H17" s="92"/>
      <c r="I17" s="195" t="s">
        <v>3</v>
      </c>
      <c r="J17" s="195"/>
      <c r="K17" s="164"/>
      <c r="L17" s="164"/>
      <c r="M17" s="165" t="s">
        <v>4</v>
      </c>
    </row>
    <row r="18" spans="2:13" ht="14.25" customHeight="1">
      <c r="B18" s="12" t="s">
        <v>30</v>
      </c>
      <c r="C18" s="97">
        <f>SUM(M19)</f>
        <v>130000</v>
      </c>
      <c r="D18" s="234" t="s">
        <v>67</v>
      </c>
      <c r="E18" s="235"/>
      <c r="F18" s="235"/>
      <c r="G18" s="235"/>
      <c r="H18" s="235"/>
      <c r="I18" s="235"/>
      <c r="J18" s="235"/>
      <c r="K18" s="235"/>
      <c r="L18" s="235"/>
      <c r="M18" s="236"/>
    </row>
    <row r="19" spans="2:13" ht="14.25" customHeight="1">
      <c r="B19" s="13"/>
      <c r="C19" s="14">
        <f>SUM(M20)</f>
        <v>65000</v>
      </c>
      <c r="D19" s="16"/>
      <c r="E19" s="17"/>
      <c r="F19" s="17"/>
      <c r="G19" s="19">
        <v>13000</v>
      </c>
      <c r="H19" s="98" t="s">
        <v>8</v>
      </c>
      <c r="I19" s="16">
        <v>2</v>
      </c>
      <c r="J19" s="99" t="s">
        <v>10</v>
      </c>
      <c r="K19" s="99">
        <v>5</v>
      </c>
      <c r="L19" s="99" t="s">
        <v>12</v>
      </c>
      <c r="M19" s="100">
        <f>G19*I19*K19</f>
        <v>130000</v>
      </c>
    </row>
    <row r="20" spans="2:13" ht="14.25" customHeight="1">
      <c r="B20" s="13"/>
      <c r="C20" s="15">
        <f>C18-C19</f>
        <v>65000</v>
      </c>
      <c r="D20" s="23"/>
      <c r="E20" s="24" t="s">
        <v>54</v>
      </c>
      <c r="F20" s="24"/>
      <c r="G20" s="25">
        <v>13000</v>
      </c>
      <c r="H20" s="26" t="s">
        <v>8</v>
      </c>
      <c r="I20" s="27">
        <v>1</v>
      </c>
      <c r="J20" s="27" t="s">
        <v>10</v>
      </c>
      <c r="K20" s="27">
        <v>5</v>
      </c>
      <c r="L20" s="27" t="s">
        <v>12</v>
      </c>
      <c r="M20" s="28">
        <f>G20*I20*K20</f>
        <v>65000</v>
      </c>
    </row>
    <row r="21" spans="2:13" ht="14.25" customHeight="1">
      <c r="B21" s="34"/>
      <c r="C21" s="35"/>
      <c r="D21" s="101"/>
      <c r="E21" s="102"/>
      <c r="F21" s="102"/>
      <c r="G21" s="103"/>
      <c r="H21" s="104"/>
      <c r="I21" s="105"/>
      <c r="J21" s="36"/>
      <c r="K21" s="105"/>
      <c r="L21" s="36"/>
      <c r="M21" s="106"/>
    </row>
    <row r="22" spans="2:13" ht="14.25" customHeight="1">
      <c r="B22" s="13" t="s">
        <v>31</v>
      </c>
      <c r="C22" s="97">
        <f>SUM(M23,M26)</f>
        <v>1092000</v>
      </c>
      <c r="D22" s="234" t="s">
        <v>66</v>
      </c>
      <c r="E22" s="235"/>
      <c r="F22" s="235"/>
      <c r="G22" s="235"/>
      <c r="H22" s="235"/>
      <c r="I22" s="235"/>
      <c r="J22" s="235"/>
      <c r="K22" s="235"/>
      <c r="L22" s="235"/>
      <c r="M22" s="236"/>
    </row>
    <row r="23" spans="2:13" ht="14.25" customHeight="1">
      <c r="B23" s="13"/>
      <c r="C23" s="14">
        <f>SUM(M24,M27)</f>
        <v>964000</v>
      </c>
      <c r="D23" s="16"/>
      <c r="E23" s="107"/>
      <c r="F23" s="18" t="s">
        <v>17</v>
      </c>
      <c r="G23" s="19">
        <v>15000</v>
      </c>
      <c r="H23" s="108" t="s">
        <v>8</v>
      </c>
      <c r="I23" s="16">
        <v>3</v>
      </c>
      <c r="J23" s="33" t="s">
        <v>10</v>
      </c>
      <c r="K23" s="99">
        <v>4</v>
      </c>
      <c r="L23" s="33" t="s">
        <v>11</v>
      </c>
      <c r="M23" s="21">
        <f>G23*I23*K23</f>
        <v>180000</v>
      </c>
    </row>
    <row r="24" spans="2:13" ht="14.25" customHeight="1">
      <c r="B24" s="13"/>
      <c r="C24" s="15">
        <f>C22-C23</f>
        <v>128000</v>
      </c>
      <c r="D24" s="23"/>
      <c r="E24" s="24" t="s">
        <v>20</v>
      </c>
      <c r="F24" s="24"/>
      <c r="G24" s="25">
        <v>13000</v>
      </c>
      <c r="H24" s="26" t="s">
        <v>8</v>
      </c>
      <c r="I24" s="27">
        <v>1</v>
      </c>
      <c r="J24" s="27" t="s">
        <v>10</v>
      </c>
      <c r="K24" s="27">
        <v>4</v>
      </c>
      <c r="L24" s="27" t="s">
        <v>11</v>
      </c>
      <c r="M24" s="28">
        <f>G24*I24*K24</f>
        <v>52000</v>
      </c>
    </row>
    <row r="25" spans="2:13" ht="14.25" customHeight="1">
      <c r="B25" s="13"/>
      <c r="C25" s="22"/>
      <c r="D25" s="31"/>
      <c r="E25" s="109"/>
      <c r="F25" s="109"/>
      <c r="G25" s="110"/>
      <c r="H25" s="111"/>
      <c r="I25" s="112"/>
      <c r="J25" s="30"/>
      <c r="K25" s="112"/>
      <c r="L25" s="30"/>
      <c r="M25" s="113"/>
    </row>
    <row r="26" spans="2:13" ht="14.25" customHeight="1">
      <c r="B26" s="13"/>
      <c r="C26" s="22"/>
      <c r="D26" s="16"/>
      <c r="E26" s="107"/>
      <c r="F26" s="18" t="s">
        <v>18</v>
      </c>
      <c r="G26" s="19">
        <v>12000</v>
      </c>
      <c r="H26" s="32" t="s">
        <v>8</v>
      </c>
      <c r="I26" s="33">
        <v>19</v>
      </c>
      <c r="J26" s="33" t="s">
        <v>10</v>
      </c>
      <c r="K26" s="33">
        <v>4</v>
      </c>
      <c r="L26" s="33" t="s">
        <v>11</v>
      </c>
      <c r="M26" s="21">
        <f>G26*I26*K26</f>
        <v>912000</v>
      </c>
    </row>
    <row r="27" spans="2:13" ht="14.25" customHeight="1">
      <c r="B27" s="13"/>
      <c r="C27" s="22"/>
      <c r="D27" s="29"/>
      <c r="E27" s="24" t="s">
        <v>20</v>
      </c>
      <c r="F27" s="24"/>
      <c r="G27" s="25">
        <v>12000</v>
      </c>
      <c r="H27" s="26" t="s">
        <v>8</v>
      </c>
      <c r="I27" s="27">
        <v>19</v>
      </c>
      <c r="J27" s="27" t="s">
        <v>10</v>
      </c>
      <c r="K27" s="27">
        <v>4</v>
      </c>
      <c r="L27" s="27" t="s">
        <v>11</v>
      </c>
      <c r="M27" s="28">
        <f>G27*I27*K27</f>
        <v>912000</v>
      </c>
    </row>
    <row r="28" spans="2:13" ht="14.25" customHeight="1">
      <c r="B28" s="13"/>
      <c r="C28" s="22"/>
      <c r="D28" s="101"/>
      <c r="E28" s="102"/>
      <c r="F28" s="102"/>
      <c r="G28" s="114"/>
      <c r="H28" s="104"/>
      <c r="I28" s="105"/>
      <c r="J28" s="36"/>
      <c r="K28" s="105"/>
      <c r="L28" s="36"/>
      <c r="M28" s="115"/>
    </row>
    <row r="29" spans="2:13" ht="14.25" customHeight="1">
      <c r="B29" s="12" t="s">
        <v>34</v>
      </c>
      <c r="C29" s="97">
        <f>SUM(M30,M34)</f>
        <v>300000</v>
      </c>
      <c r="D29" s="234" t="s">
        <v>69</v>
      </c>
      <c r="E29" s="235"/>
      <c r="F29" s="235"/>
      <c r="G29" s="235"/>
      <c r="H29" s="235"/>
      <c r="I29" s="235"/>
      <c r="J29" s="235"/>
      <c r="K29" s="235"/>
      <c r="L29" s="235"/>
      <c r="M29" s="236"/>
    </row>
    <row r="30" spans="2:13" ht="14.25" customHeight="1">
      <c r="B30" s="13"/>
      <c r="C30" s="14">
        <f>SUM(M31,M35)</f>
        <v>104000</v>
      </c>
      <c r="D30" s="16"/>
      <c r="E30" s="17"/>
      <c r="F30" s="17"/>
      <c r="G30" s="19">
        <v>15000</v>
      </c>
      <c r="H30" s="98" t="s">
        <v>8</v>
      </c>
      <c r="I30" s="16">
        <v>3</v>
      </c>
      <c r="J30" s="99" t="s">
        <v>10</v>
      </c>
      <c r="K30" s="99">
        <v>4</v>
      </c>
      <c r="L30" s="99" t="s">
        <v>11</v>
      </c>
      <c r="M30" s="21">
        <f>G30*I30*K30</f>
        <v>180000</v>
      </c>
    </row>
    <row r="31" spans="2:13" ht="14.25" customHeight="1">
      <c r="B31" s="13"/>
      <c r="C31" s="15">
        <f>C29-C30</f>
        <v>196000</v>
      </c>
      <c r="D31" s="23"/>
      <c r="E31" s="24" t="s">
        <v>55</v>
      </c>
      <c r="F31" s="24"/>
      <c r="G31" s="25">
        <v>13000</v>
      </c>
      <c r="H31" s="26" t="s">
        <v>8</v>
      </c>
      <c r="I31" s="27">
        <v>1</v>
      </c>
      <c r="J31" s="27" t="s">
        <v>10</v>
      </c>
      <c r="K31" s="27">
        <v>4</v>
      </c>
      <c r="L31" s="27" t="s">
        <v>11</v>
      </c>
      <c r="M31" s="28">
        <f>G31*I31*K31</f>
        <v>52000</v>
      </c>
    </row>
    <row r="32" spans="2:13" ht="14.25" customHeight="1">
      <c r="B32" s="13"/>
      <c r="C32" s="22"/>
      <c r="D32" s="31"/>
      <c r="E32" s="109"/>
      <c r="F32" s="109"/>
      <c r="G32" s="110"/>
      <c r="H32" s="111"/>
      <c r="I32" s="112"/>
      <c r="J32" s="30"/>
      <c r="K32" s="112"/>
      <c r="L32" s="30"/>
      <c r="M32" s="113"/>
    </row>
    <row r="33" spans="2:14" ht="14.25" customHeight="1">
      <c r="B33" s="13"/>
      <c r="C33" s="22"/>
      <c r="D33" s="237" t="s">
        <v>68</v>
      </c>
      <c r="E33" s="238"/>
      <c r="F33" s="238"/>
      <c r="G33" s="238"/>
      <c r="H33" s="238"/>
      <c r="I33" s="238"/>
      <c r="J33" s="238"/>
      <c r="K33" s="238"/>
      <c r="L33" s="238"/>
      <c r="M33" s="239"/>
      <c r="N33" s="116"/>
    </row>
    <row r="34" spans="2:14" ht="14.25" customHeight="1">
      <c r="B34" s="13"/>
      <c r="C34" s="22"/>
      <c r="D34" s="16"/>
      <c r="E34" s="17"/>
      <c r="F34" s="17"/>
      <c r="G34" s="19">
        <v>15000</v>
      </c>
      <c r="H34" s="98" t="s">
        <v>8</v>
      </c>
      <c r="I34" s="16">
        <v>2</v>
      </c>
      <c r="J34" s="99" t="s">
        <v>10</v>
      </c>
      <c r="K34" s="99">
        <v>4</v>
      </c>
      <c r="L34" s="99" t="s">
        <v>11</v>
      </c>
      <c r="M34" s="21">
        <f>G34*I34*K34</f>
        <v>120000</v>
      </c>
      <c r="N34" s="117"/>
    </row>
    <row r="35" spans="2:13" ht="14.25" customHeight="1">
      <c r="B35" s="13"/>
      <c r="C35" s="22"/>
      <c r="D35" s="23"/>
      <c r="E35" s="24" t="s">
        <v>54</v>
      </c>
      <c r="F35" s="24"/>
      <c r="G35" s="25">
        <v>13000</v>
      </c>
      <c r="H35" s="26" t="s">
        <v>8</v>
      </c>
      <c r="I35" s="27">
        <v>1</v>
      </c>
      <c r="J35" s="27" t="s">
        <v>10</v>
      </c>
      <c r="K35" s="27">
        <v>4</v>
      </c>
      <c r="L35" s="27" t="s">
        <v>11</v>
      </c>
      <c r="M35" s="28">
        <f>G35*I35*K35</f>
        <v>52000</v>
      </c>
    </row>
    <row r="36" spans="2:13" ht="14.25" customHeight="1">
      <c r="B36" s="34"/>
      <c r="C36" s="35"/>
      <c r="D36" s="118"/>
      <c r="E36" s="119"/>
      <c r="F36" s="119"/>
      <c r="G36" s="118"/>
      <c r="H36" s="120"/>
      <c r="I36" s="118"/>
      <c r="J36" s="118"/>
      <c r="K36" s="118"/>
      <c r="L36" s="118"/>
      <c r="M36" s="121"/>
    </row>
    <row r="37" spans="2:13" ht="14.25" customHeight="1">
      <c r="B37" s="12" t="s">
        <v>35</v>
      </c>
      <c r="C37" s="97">
        <f>SUM(M38:M39)</f>
        <v>65000</v>
      </c>
      <c r="D37" s="234" t="s">
        <v>36</v>
      </c>
      <c r="E37" s="235"/>
      <c r="F37" s="235"/>
      <c r="G37" s="235"/>
      <c r="H37" s="235"/>
      <c r="I37" s="235"/>
      <c r="J37" s="235"/>
      <c r="K37" s="235"/>
      <c r="L37" s="235"/>
      <c r="M37" s="236"/>
    </row>
    <row r="38" spans="2:13" ht="14.25" customHeight="1">
      <c r="B38" s="13"/>
      <c r="C38" s="14">
        <f>SUM(M40)</f>
        <v>50000</v>
      </c>
      <c r="D38" s="122" t="s">
        <v>32</v>
      </c>
      <c r="E38" s="240" t="s">
        <v>60</v>
      </c>
      <c r="F38" s="240"/>
      <c r="G38" s="19">
        <v>25000</v>
      </c>
      <c r="H38" s="98" t="s">
        <v>8</v>
      </c>
      <c r="I38" s="20">
        <v>1</v>
      </c>
      <c r="J38" s="20" t="s">
        <v>12</v>
      </c>
      <c r="K38" s="20"/>
      <c r="L38" s="20"/>
      <c r="M38" s="21">
        <f>G38*I38</f>
        <v>25000</v>
      </c>
    </row>
    <row r="39" spans="2:13" ht="14.25" customHeight="1">
      <c r="B39" s="13"/>
      <c r="C39" s="15">
        <f>C37-C38</f>
        <v>15000</v>
      </c>
      <c r="D39" s="123" t="s">
        <v>14</v>
      </c>
      <c r="E39" s="240" t="s">
        <v>61</v>
      </c>
      <c r="F39" s="240"/>
      <c r="G39" s="19">
        <v>20000</v>
      </c>
      <c r="H39" s="98" t="s">
        <v>8</v>
      </c>
      <c r="I39" s="20">
        <v>2</v>
      </c>
      <c r="J39" s="20" t="s">
        <v>12</v>
      </c>
      <c r="K39" s="20"/>
      <c r="L39" s="20"/>
      <c r="M39" s="21">
        <f>G39*I39</f>
        <v>40000</v>
      </c>
    </row>
    <row r="40" spans="2:13" ht="14.25" customHeight="1">
      <c r="B40" s="13"/>
      <c r="C40" s="124"/>
      <c r="D40" s="125"/>
      <c r="E40" s="24" t="s">
        <v>20</v>
      </c>
      <c r="F40" s="24"/>
      <c r="G40" s="125"/>
      <c r="H40" s="125"/>
      <c r="I40" s="125"/>
      <c r="J40" s="125"/>
      <c r="K40" s="125"/>
      <c r="L40" s="125"/>
      <c r="M40" s="28">
        <v>50000</v>
      </c>
    </row>
    <row r="41" spans="2:13" ht="14.25" customHeight="1">
      <c r="B41" s="13"/>
      <c r="C41" s="131"/>
      <c r="D41" s="132"/>
      <c r="E41" s="133"/>
      <c r="F41" s="133"/>
      <c r="G41" s="134"/>
      <c r="H41" s="135"/>
      <c r="I41" s="136"/>
      <c r="J41" s="137"/>
      <c r="K41" s="136"/>
      <c r="L41" s="137"/>
      <c r="M41" s="138"/>
    </row>
    <row r="42" spans="2:14" ht="14.25" customHeight="1">
      <c r="B42" s="13"/>
      <c r="C42" s="139">
        <f>SUM(M43,M45)</f>
        <v>290000</v>
      </c>
      <c r="D42" s="237" t="s">
        <v>59</v>
      </c>
      <c r="E42" s="238"/>
      <c r="F42" s="238"/>
      <c r="G42" s="238"/>
      <c r="H42" s="238"/>
      <c r="I42" s="238"/>
      <c r="J42" s="238"/>
      <c r="K42" s="238"/>
      <c r="L42" s="238"/>
      <c r="M42" s="239"/>
      <c r="N42" s="116"/>
    </row>
    <row r="43" spans="2:14" ht="14.25" customHeight="1">
      <c r="B43" s="13"/>
      <c r="C43" s="14">
        <f>SUM(M44,M46)</f>
        <v>230000</v>
      </c>
      <c r="D43" s="122" t="s">
        <v>32</v>
      </c>
      <c r="E43" s="220" t="s">
        <v>62</v>
      </c>
      <c r="F43" s="220"/>
      <c r="G43" s="19">
        <v>45000</v>
      </c>
      <c r="H43" s="108" t="s">
        <v>8</v>
      </c>
      <c r="I43" s="20">
        <v>1</v>
      </c>
      <c r="J43" s="33" t="s">
        <v>13</v>
      </c>
      <c r="K43" s="33">
        <v>4</v>
      </c>
      <c r="L43" s="33" t="s">
        <v>12</v>
      </c>
      <c r="M43" s="21">
        <f>G43*I43*K43</f>
        <v>180000</v>
      </c>
      <c r="N43" s="117"/>
    </row>
    <row r="44" spans="2:13" ht="14.25" customHeight="1">
      <c r="B44" s="13"/>
      <c r="C44" s="15">
        <f>C42-C43</f>
        <v>60000</v>
      </c>
      <c r="D44" s="23"/>
      <c r="E44" s="24" t="s">
        <v>22</v>
      </c>
      <c r="F44" s="24"/>
      <c r="G44" s="25">
        <v>45000</v>
      </c>
      <c r="H44" s="26" t="s">
        <v>8</v>
      </c>
      <c r="I44" s="27">
        <v>1</v>
      </c>
      <c r="J44" s="27" t="s">
        <v>13</v>
      </c>
      <c r="K44" s="27">
        <v>4</v>
      </c>
      <c r="L44" s="27" t="s">
        <v>12</v>
      </c>
      <c r="M44" s="28">
        <f>G44*I44*K44</f>
        <v>180000</v>
      </c>
    </row>
    <row r="45" spans="2:14" ht="14.25" customHeight="1">
      <c r="B45" s="13"/>
      <c r="C45" s="124"/>
      <c r="D45" s="123" t="s">
        <v>14</v>
      </c>
      <c r="E45" s="221" t="s">
        <v>41</v>
      </c>
      <c r="F45" s="221"/>
      <c r="G45" s="19">
        <v>55000</v>
      </c>
      <c r="H45" s="108" t="s">
        <v>8</v>
      </c>
      <c r="I45" s="20">
        <v>2</v>
      </c>
      <c r="J45" s="33" t="s">
        <v>13</v>
      </c>
      <c r="K45" s="33">
        <v>1</v>
      </c>
      <c r="L45" s="33" t="s">
        <v>12</v>
      </c>
      <c r="M45" s="21">
        <f>G45*I45*K45</f>
        <v>110000</v>
      </c>
      <c r="N45" s="117"/>
    </row>
    <row r="46" spans="2:13" ht="14.25" customHeight="1">
      <c r="B46" s="13"/>
      <c r="C46" s="22"/>
      <c r="D46" s="31"/>
      <c r="E46" s="24" t="s">
        <v>23</v>
      </c>
      <c r="F46" s="24"/>
      <c r="G46" s="25">
        <v>50000</v>
      </c>
      <c r="H46" s="26" t="s">
        <v>8</v>
      </c>
      <c r="I46" s="27">
        <v>1</v>
      </c>
      <c r="J46" s="27" t="s">
        <v>13</v>
      </c>
      <c r="K46" s="27">
        <v>1</v>
      </c>
      <c r="L46" s="27" t="s">
        <v>12</v>
      </c>
      <c r="M46" s="28">
        <f>G46*I46*K46</f>
        <v>50000</v>
      </c>
    </row>
    <row r="47" spans="2:13" ht="14.25" customHeight="1">
      <c r="B47" s="13"/>
      <c r="C47" s="22"/>
      <c r="D47" s="31"/>
      <c r="E47" s="24"/>
      <c r="F47" s="24"/>
      <c r="G47" s="25"/>
      <c r="H47" s="26"/>
      <c r="I47" s="27"/>
      <c r="J47" s="27"/>
      <c r="K47" s="27"/>
      <c r="L47" s="27"/>
      <c r="M47" s="28"/>
    </row>
    <row r="48" spans="2:13" ht="14.25" customHeight="1">
      <c r="B48" s="43" t="s">
        <v>52</v>
      </c>
      <c r="C48" s="97">
        <f>SUM(M49)</f>
        <v>10000</v>
      </c>
      <c r="D48" s="160" t="s">
        <v>53</v>
      </c>
      <c r="E48" s="155"/>
      <c r="F48" s="155"/>
      <c r="G48" s="156"/>
      <c r="H48" s="157"/>
      <c r="I48" s="158"/>
      <c r="J48" s="158"/>
      <c r="K48" s="158"/>
      <c r="L48" s="158"/>
      <c r="M48" s="159"/>
    </row>
    <row r="49" spans="2:13" ht="14.25" customHeight="1">
      <c r="B49" s="13"/>
      <c r="C49" s="15">
        <f>C48</f>
        <v>10000</v>
      </c>
      <c r="D49" s="162"/>
      <c r="E49" s="163" t="s">
        <v>71</v>
      </c>
      <c r="F49" s="163"/>
      <c r="G49" s="19">
        <v>10000</v>
      </c>
      <c r="H49" s="108" t="s">
        <v>8</v>
      </c>
      <c r="I49" s="20">
        <v>1</v>
      </c>
      <c r="J49" s="33" t="s">
        <v>72</v>
      </c>
      <c r="K49" s="33"/>
      <c r="L49" s="33"/>
      <c r="M49" s="21">
        <f>G49*I49</f>
        <v>10000</v>
      </c>
    </row>
    <row r="50" spans="2:13" ht="14.25" customHeight="1" thickBot="1">
      <c r="B50" s="13"/>
      <c r="C50" s="22"/>
      <c r="D50" s="127"/>
      <c r="E50" s="128"/>
      <c r="F50" s="128"/>
      <c r="G50" s="127"/>
      <c r="H50" s="129"/>
      <c r="I50" s="127"/>
      <c r="J50" s="127"/>
      <c r="K50" s="127"/>
      <c r="L50" s="127"/>
      <c r="M50" s="130"/>
    </row>
    <row r="51" spans="2:13" ht="15" customHeight="1" thickTop="1">
      <c r="B51" s="222" t="s">
        <v>15</v>
      </c>
      <c r="C51" s="37">
        <f>SUM(C18,C22,C29,C37,C42,C48)</f>
        <v>1887000</v>
      </c>
      <c r="D51" s="225"/>
      <c r="E51" s="226"/>
      <c r="F51" s="226"/>
      <c r="G51" s="226"/>
      <c r="H51" s="226"/>
      <c r="I51" s="226"/>
      <c r="J51" s="226"/>
      <c r="K51" s="226"/>
      <c r="L51" s="226"/>
      <c r="M51" s="227"/>
    </row>
    <row r="52" spans="2:13" ht="14.25" customHeight="1">
      <c r="B52" s="223"/>
      <c r="C52" s="38">
        <f>SUM(C19,C23,C30,C38,C43)</f>
        <v>1413000</v>
      </c>
      <c r="D52" s="228"/>
      <c r="E52" s="229"/>
      <c r="F52" s="229"/>
      <c r="G52" s="229"/>
      <c r="H52" s="229"/>
      <c r="I52" s="229"/>
      <c r="J52" s="229"/>
      <c r="K52" s="229"/>
      <c r="L52" s="229"/>
      <c r="M52" s="230"/>
    </row>
    <row r="53" spans="2:13" ht="17.25" customHeight="1">
      <c r="B53" s="224"/>
      <c r="C53" s="39">
        <f>C51-C52</f>
        <v>474000</v>
      </c>
      <c r="D53" s="231"/>
      <c r="E53" s="232"/>
      <c r="F53" s="232"/>
      <c r="G53" s="232"/>
      <c r="H53" s="232"/>
      <c r="I53" s="232"/>
      <c r="J53" s="232"/>
      <c r="K53" s="232"/>
      <c r="L53" s="232"/>
      <c r="M53" s="233"/>
    </row>
    <row r="54" ht="14.25"/>
    <row r="55" spans="2:6" s="58" customFormat="1" ht="18">
      <c r="B55" s="88" t="s">
        <v>27</v>
      </c>
      <c r="D55" s="95"/>
      <c r="E55" s="3"/>
      <c r="F55" s="3"/>
    </row>
    <row r="56" spans="2:13" s="58" customFormat="1" ht="14.25">
      <c r="B56" s="185"/>
      <c r="C56" s="186"/>
      <c r="D56" s="186"/>
      <c r="E56" s="186"/>
      <c r="F56" s="186"/>
      <c r="G56" s="186"/>
      <c r="H56" s="186"/>
      <c r="I56" s="186"/>
      <c r="J56" s="186"/>
      <c r="K56" s="186"/>
      <c r="L56" s="186"/>
      <c r="M56" s="187"/>
    </row>
    <row r="57" spans="2:13" s="58" customFormat="1" ht="12.75">
      <c r="B57" s="188"/>
      <c r="C57" s="189"/>
      <c r="D57" s="189"/>
      <c r="E57" s="189"/>
      <c r="F57" s="189"/>
      <c r="G57" s="189"/>
      <c r="H57" s="189"/>
      <c r="I57" s="189"/>
      <c r="J57" s="189"/>
      <c r="K57" s="189"/>
      <c r="L57" s="189"/>
      <c r="M57" s="190"/>
    </row>
    <row r="58" spans="2:13" s="58" customFormat="1" ht="12.75">
      <c r="B58" s="188"/>
      <c r="C58" s="189"/>
      <c r="D58" s="189"/>
      <c r="E58" s="189"/>
      <c r="F58" s="189"/>
      <c r="G58" s="189"/>
      <c r="H58" s="189"/>
      <c r="I58" s="189"/>
      <c r="J58" s="189"/>
      <c r="K58" s="189"/>
      <c r="L58" s="189"/>
      <c r="M58" s="190"/>
    </row>
    <row r="59" spans="2:13" s="58" customFormat="1" ht="12.75">
      <c r="B59" s="188"/>
      <c r="C59" s="189"/>
      <c r="D59" s="189"/>
      <c r="E59" s="189"/>
      <c r="F59" s="189"/>
      <c r="G59" s="189"/>
      <c r="H59" s="189"/>
      <c r="I59" s="189"/>
      <c r="J59" s="189"/>
      <c r="K59" s="189"/>
      <c r="L59" s="189"/>
      <c r="M59" s="190"/>
    </row>
    <row r="60" spans="2:13" s="58" customFormat="1" ht="12.75">
      <c r="B60" s="191"/>
      <c r="C60" s="192"/>
      <c r="D60" s="192"/>
      <c r="E60" s="192"/>
      <c r="F60" s="192"/>
      <c r="G60" s="192"/>
      <c r="H60" s="192"/>
      <c r="I60" s="192"/>
      <c r="J60" s="192"/>
      <c r="K60" s="192"/>
      <c r="L60" s="192"/>
      <c r="M60" s="193"/>
    </row>
  </sheetData>
  <sheetProtection/>
  <mergeCells count="28">
    <mergeCell ref="C16:C17"/>
    <mergeCell ref="B16:B17"/>
    <mergeCell ref="B1:M1"/>
    <mergeCell ref="B2:M2"/>
    <mergeCell ref="B4:C4"/>
    <mergeCell ref="D4:M4"/>
    <mergeCell ref="B5:M5"/>
    <mergeCell ref="B6:M6"/>
    <mergeCell ref="D8:M8"/>
    <mergeCell ref="D9:M9"/>
    <mergeCell ref="E39:F39"/>
    <mergeCell ref="E38:F38"/>
    <mergeCell ref="D10:M10"/>
    <mergeCell ref="D11:M11"/>
    <mergeCell ref="D17:E17"/>
    <mergeCell ref="I17:J17"/>
    <mergeCell ref="D16:M16"/>
    <mergeCell ref="D18:M18"/>
    <mergeCell ref="E43:F43"/>
    <mergeCell ref="E45:F45"/>
    <mergeCell ref="B51:B53"/>
    <mergeCell ref="D51:M53"/>
    <mergeCell ref="B56:M60"/>
    <mergeCell ref="D22:M22"/>
    <mergeCell ref="D29:M29"/>
    <mergeCell ref="D33:M33"/>
    <mergeCell ref="D37:M37"/>
    <mergeCell ref="D42:M42"/>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59"/>
  <sheetViews>
    <sheetView tabSelected="1" view="pageBreakPreview" zoomScale="70" zoomScaleNormal="70" zoomScaleSheetLayoutView="70" zoomScalePageLayoutView="40" workbookViewId="0" topLeftCell="A1">
      <selection activeCell="D8" sqref="D8:M8"/>
    </sheetView>
  </sheetViews>
  <sheetFormatPr defaultColWidth="9.00390625" defaultRowHeight="15"/>
  <cols>
    <col min="1" max="1" width="2.421875" style="2" customWidth="1"/>
    <col min="2" max="2" width="13.140625" style="1" customWidth="1"/>
    <col min="3" max="3" width="33.57421875" style="2" customWidth="1"/>
    <col min="4" max="4" width="3.421875" style="2" bestFit="1" customWidth="1"/>
    <col min="5" max="5" width="35.00390625" style="3" bestFit="1" customWidth="1"/>
    <col min="6" max="6" width="7.421875" style="3" bestFit="1" customWidth="1"/>
    <col min="7" max="7" width="15.00390625" style="2" customWidth="1"/>
    <col min="8" max="8" width="6.00390625" style="2" bestFit="1" customWidth="1"/>
    <col min="9" max="9" width="4.00390625" style="2" bestFit="1" customWidth="1"/>
    <col min="10" max="10" width="6.421875" style="2" bestFit="1" customWidth="1"/>
    <col min="11" max="11" width="3.421875" style="2" customWidth="1"/>
    <col min="12" max="12" width="5.421875" style="2" customWidth="1"/>
    <col min="13" max="13" width="15.28125" style="2" customWidth="1"/>
    <col min="14" max="14" width="2.57421875" style="2" customWidth="1"/>
    <col min="15" max="16384" width="9.00390625" style="2" customWidth="1"/>
  </cols>
  <sheetData>
    <row r="1" spans="2:13" s="58" customFormat="1" ht="14.25">
      <c r="B1" s="206" t="s">
        <v>74</v>
      </c>
      <c r="C1" s="206"/>
      <c r="D1" s="206"/>
      <c r="E1" s="206"/>
      <c r="F1" s="206"/>
      <c r="G1" s="206"/>
      <c r="H1" s="206"/>
      <c r="I1" s="206"/>
      <c r="J1" s="206"/>
      <c r="K1" s="206"/>
      <c r="L1" s="206"/>
      <c r="M1" s="206"/>
    </row>
    <row r="2" spans="2:13" s="58" customFormat="1" ht="14.25">
      <c r="B2" s="206" t="s">
        <v>73</v>
      </c>
      <c r="C2" s="206"/>
      <c r="D2" s="206"/>
      <c r="E2" s="206"/>
      <c r="F2" s="206"/>
      <c r="G2" s="206"/>
      <c r="H2" s="206"/>
      <c r="I2" s="206"/>
      <c r="J2" s="206"/>
      <c r="K2" s="206"/>
      <c r="L2" s="206"/>
      <c r="M2" s="206"/>
    </row>
    <row r="3" spans="2:13" s="58" customFormat="1" ht="14.25">
      <c r="B3" s="87"/>
      <c r="C3" s="87"/>
      <c r="D3" s="87"/>
      <c r="E3" s="87"/>
      <c r="F3" s="87"/>
      <c r="G3" s="87"/>
      <c r="H3" s="87"/>
      <c r="I3" s="87"/>
      <c r="J3" s="87"/>
      <c r="K3" s="87"/>
      <c r="L3" s="87"/>
      <c r="M3" s="87"/>
    </row>
    <row r="4" spans="2:13" s="58" customFormat="1" ht="26.25">
      <c r="B4" s="207" t="s">
        <v>64</v>
      </c>
      <c r="C4" s="208"/>
      <c r="D4" s="217" t="s">
        <v>28</v>
      </c>
      <c r="E4" s="218"/>
      <c r="F4" s="218"/>
      <c r="G4" s="218"/>
      <c r="H4" s="218"/>
      <c r="I4" s="218"/>
      <c r="J4" s="218"/>
      <c r="K4" s="218"/>
      <c r="L4" s="218"/>
      <c r="M4" s="219"/>
    </row>
    <row r="5" spans="2:13" s="58" customFormat="1" ht="14.25">
      <c r="B5" s="212"/>
      <c r="C5" s="212"/>
      <c r="D5" s="212"/>
      <c r="E5" s="212"/>
      <c r="F5" s="212"/>
      <c r="G5" s="212"/>
      <c r="H5" s="212"/>
      <c r="I5" s="212"/>
      <c r="J5" s="212"/>
      <c r="K5" s="212"/>
      <c r="L5" s="212"/>
      <c r="M5" s="212"/>
    </row>
    <row r="6" spans="2:13" s="58" customFormat="1" ht="26.25">
      <c r="B6" s="213" t="s">
        <v>37</v>
      </c>
      <c r="C6" s="214"/>
      <c r="D6" s="214"/>
      <c r="E6" s="214"/>
      <c r="F6" s="214"/>
      <c r="G6" s="214"/>
      <c r="H6" s="214"/>
      <c r="I6" s="214"/>
      <c r="J6" s="214"/>
      <c r="K6" s="214"/>
      <c r="L6" s="214"/>
      <c r="M6" s="214"/>
    </row>
    <row r="7" spans="2:6" s="58" customFormat="1" ht="18">
      <c r="B7" s="88" t="s">
        <v>25</v>
      </c>
      <c r="E7" s="3"/>
      <c r="F7" s="3"/>
    </row>
    <row r="8" spans="2:13" s="58" customFormat="1" ht="14.25">
      <c r="B8" s="89" t="s">
        <v>0</v>
      </c>
      <c r="C8" s="89" t="s">
        <v>1</v>
      </c>
      <c r="D8" s="194" t="s">
        <v>7</v>
      </c>
      <c r="E8" s="195"/>
      <c r="F8" s="195"/>
      <c r="G8" s="195"/>
      <c r="H8" s="195"/>
      <c r="I8" s="195"/>
      <c r="J8" s="195"/>
      <c r="K8" s="195"/>
      <c r="L8" s="195"/>
      <c r="M8" s="196"/>
    </row>
    <row r="9" spans="2:13" ht="15.75">
      <c r="B9" s="7" t="s">
        <v>5</v>
      </c>
      <c r="C9" s="8">
        <f>C51</f>
        <v>0</v>
      </c>
      <c r="D9" s="247" t="s">
        <v>16</v>
      </c>
      <c r="E9" s="248"/>
      <c r="F9" s="248"/>
      <c r="G9" s="248"/>
      <c r="H9" s="248"/>
      <c r="I9" s="248"/>
      <c r="J9" s="248"/>
      <c r="K9" s="248"/>
      <c r="L9" s="248"/>
      <c r="M9" s="249"/>
    </row>
    <row r="10" spans="2:15" ht="16.5" thickBot="1">
      <c r="B10" s="9" t="s">
        <v>6</v>
      </c>
      <c r="C10" s="10">
        <f>C52</f>
        <v>0</v>
      </c>
      <c r="D10" s="241" t="s">
        <v>70</v>
      </c>
      <c r="E10" s="242"/>
      <c r="F10" s="242"/>
      <c r="G10" s="242"/>
      <c r="H10" s="242"/>
      <c r="I10" s="242"/>
      <c r="J10" s="242"/>
      <c r="K10" s="242"/>
      <c r="L10" s="242"/>
      <c r="M10" s="243"/>
      <c r="O10" s="1"/>
    </row>
    <row r="11" spans="2:13" ht="16.5" thickTop="1">
      <c r="B11" s="96" t="s">
        <v>15</v>
      </c>
      <c r="C11" s="11">
        <f>SUM(C50)</f>
        <v>0</v>
      </c>
      <c r="D11" s="244"/>
      <c r="E11" s="245"/>
      <c r="F11" s="245"/>
      <c r="G11" s="245"/>
      <c r="H11" s="245"/>
      <c r="I11" s="245"/>
      <c r="J11" s="245"/>
      <c r="K11" s="245"/>
      <c r="L11" s="245"/>
      <c r="M11" s="246"/>
    </row>
    <row r="12" spans="2:13" ht="15">
      <c r="B12" s="4"/>
      <c r="C12" s="5"/>
      <c r="D12" s="5"/>
      <c r="E12" s="6"/>
      <c r="F12" s="6"/>
      <c r="G12" s="5"/>
      <c r="H12" s="5"/>
      <c r="I12" s="5"/>
      <c r="J12" s="5"/>
      <c r="K12" s="5"/>
      <c r="L12" s="5"/>
      <c r="M12" s="5"/>
    </row>
    <row r="13" spans="2:13" ht="15">
      <c r="B13" s="4"/>
      <c r="C13" s="5"/>
      <c r="D13" s="5"/>
      <c r="E13" s="6"/>
      <c r="F13" s="6"/>
      <c r="G13" s="5"/>
      <c r="H13" s="5"/>
      <c r="I13" s="5"/>
      <c r="J13" s="5"/>
      <c r="K13" s="5"/>
      <c r="L13" s="5"/>
      <c r="M13" s="5"/>
    </row>
    <row r="14" spans="2:13" ht="15">
      <c r="B14" s="4"/>
      <c r="C14" s="5"/>
      <c r="D14" s="5"/>
      <c r="E14" s="6"/>
      <c r="F14" s="6"/>
      <c r="G14" s="5"/>
      <c r="H14" s="5"/>
      <c r="I14" s="5"/>
      <c r="J14" s="5"/>
      <c r="K14" s="5"/>
      <c r="L14" s="5"/>
      <c r="M14" s="5"/>
    </row>
    <row r="15" spans="2:6" s="58" customFormat="1" ht="18">
      <c r="B15" s="88" t="s">
        <v>26</v>
      </c>
      <c r="D15" s="95"/>
      <c r="E15" s="3"/>
      <c r="F15" s="3"/>
    </row>
    <row r="16" spans="2:13" s="58" customFormat="1" ht="14.25">
      <c r="B16" s="90" t="s">
        <v>0</v>
      </c>
      <c r="C16" s="89" t="s">
        <v>1</v>
      </c>
      <c r="D16" s="194" t="s">
        <v>7</v>
      </c>
      <c r="E16" s="195"/>
      <c r="F16" s="91"/>
      <c r="G16" s="91" t="s">
        <v>2</v>
      </c>
      <c r="H16" s="92"/>
      <c r="I16" s="195" t="s">
        <v>3</v>
      </c>
      <c r="J16" s="195"/>
      <c r="K16" s="91"/>
      <c r="L16" s="91"/>
      <c r="M16" s="93" t="s">
        <v>4</v>
      </c>
    </row>
    <row r="17" spans="2:13" ht="14.25" customHeight="1">
      <c r="B17" s="12" t="s">
        <v>30</v>
      </c>
      <c r="C17" s="97">
        <f>SUM(M18)</f>
        <v>0</v>
      </c>
      <c r="D17" s="234" t="s">
        <v>42</v>
      </c>
      <c r="E17" s="235"/>
      <c r="F17" s="235"/>
      <c r="G17" s="235"/>
      <c r="H17" s="235"/>
      <c r="I17" s="235"/>
      <c r="J17" s="235"/>
      <c r="K17" s="235"/>
      <c r="L17" s="235"/>
      <c r="M17" s="236"/>
    </row>
    <row r="18" spans="2:13" ht="14.25" customHeight="1">
      <c r="B18" s="13"/>
      <c r="C18" s="14">
        <f>SUM(M19)</f>
        <v>0</v>
      </c>
      <c r="D18" s="16"/>
      <c r="E18" s="17"/>
      <c r="F18" s="17"/>
      <c r="G18" s="19">
        <v>0</v>
      </c>
      <c r="H18" s="98" t="s">
        <v>8</v>
      </c>
      <c r="I18" s="16">
        <v>0</v>
      </c>
      <c r="J18" s="99" t="s">
        <v>10</v>
      </c>
      <c r="K18" s="99">
        <v>0</v>
      </c>
      <c r="L18" s="99" t="s">
        <v>12</v>
      </c>
      <c r="M18" s="100">
        <f>G18*I18*K18</f>
        <v>0</v>
      </c>
    </row>
    <row r="19" spans="2:13" ht="14.25" customHeight="1">
      <c r="B19" s="13"/>
      <c r="C19" s="15">
        <f>C17-C18</f>
        <v>0</v>
      </c>
      <c r="D19" s="23"/>
      <c r="E19" s="24" t="s">
        <v>21</v>
      </c>
      <c r="F19" s="24"/>
      <c r="G19" s="25">
        <v>0</v>
      </c>
      <c r="H19" s="26" t="s">
        <v>8</v>
      </c>
      <c r="I19" s="27">
        <v>0</v>
      </c>
      <c r="J19" s="27" t="s">
        <v>10</v>
      </c>
      <c r="K19" s="27">
        <v>0</v>
      </c>
      <c r="L19" s="27" t="s">
        <v>12</v>
      </c>
      <c r="M19" s="28">
        <f>G19*I19*K19</f>
        <v>0</v>
      </c>
    </row>
    <row r="20" spans="2:13" ht="14.25" customHeight="1">
      <c r="B20" s="34"/>
      <c r="C20" s="35"/>
      <c r="D20" s="101"/>
      <c r="E20" s="102"/>
      <c r="F20" s="102"/>
      <c r="G20" s="103"/>
      <c r="H20" s="104"/>
      <c r="I20" s="105"/>
      <c r="J20" s="36"/>
      <c r="K20" s="105"/>
      <c r="L20" s="36"/>
      <c r="M20" s="106"/>
    </row>
    <row r="21" spans="2:13" ht="14.25" customHeight="1">
      <c r="B21" s="13" t="s">
        <v>31</v>
      </c>
      <c r="C21" s="97">
        <f>SUM(M22,M25)</f>
        <v>0</v>
      </c>
      <c r="D21" s="234" t="s">
        <v>44</v>
      </c>
      <c r="E21" s="235"/>
      <c r="F21" s="235"/>
      <c r="G21" s="235"/>
      <c r="H21" s="235"/>
      <c r="I21" s="235"/>
      <c r="J21" s="235"/>
      <c r="K21" s="235"/>
      <c r="L21" s="235"/>
      <c r="M21" s="236"/>
    </row>
    <row r="22" spans="2:13" ht="14.25" customHeight="1">
      <c r="B22" s="13"/>
      <c r="C22" s="14">
        <f>SUM(M23,M26)</f>
        <v>0</v>
      </c>
      <c r="D22" s="16"/>
      <c r="E22" s="107"/>
      <c r="F22" s="18" t="s">
        <v>17</v>
      </c>
      <c r="G22" s="19">
        <v>0</v>
      </c>
      <c r="H22" s="108" t="s">
        <v>8</v>
      </c>
      <c r="I22" s="16">
        <v>0</v>
      </c>
      <c r="J22" s="33" t="s">
        <v>10</v>
      </c>
      <c r="K22" s="99">
        <v>0</v>
      </c>
      <c r="L22" s="33" t="s">
        <v>11</v>
      </c>
      <c r="M22" s="21">
        <f>G22*I22*K22</f>
        <v>0</v>
      </c>
    </row>
    <row r="23" spans="2:13" ht="14.25" customHeight="1">
      <c r="B23" s="13"/>
      <c r="C23" s="15">
        <f>C21-C22</f>
        <v>0</v>
      </c>
      <c r="D23" s="23"/>
      <c r="E23" s="24" t="s">
        <v>20</v>
      </c>
      <c r="F23" s="24"/>
      <c r="G23" s="25">
        <v>0</v>
      </c>
      <c r="H23" s="26" t="s">
        <v>8</v>
      </c>
      <c r="I23" s="27">
        <v>0</v>
      </c>
      <c r="J23" s="27" t="s">
        <v>10</v>
      </c>
      <c r="K23" s="27">
        <v>0</v>
      </c>
      <c r="L23" s="27" t="s">
        <v>11</v>
      </c>
      <c r="M23" s="28">
        <f>G23*I23*K23</f>
        <v>0</v>
      </c>
    </row>
    <row r="24" spans="2:13" ht="14.25" customHeight="1">
      <c r="B24" s="13"/>
      <c r="C24" s="22"/>
      <c r="D24" s="31"/>
      <c r="E24" s="109"/>
      <c r="F24" s="109"/>
      <c r="G24" s="110"/>
      <c r="H24" s="111"/>
      <c r="I24" s="112"/>
      <c r="J24" s="30"/>
      <c r="K24" s="112"/>
      <c r="L24" s="30"/>
      <c r="M24" s="113"/>
    </row>
    <row r="25" spans="2:13" ht="14.25" customHeight="1">
      <c r="B25" s="13"/>
      <c r="C25" s="22"/>
      <c r="D25" s="16"/>
      <c r="E25" s="107"/>
      <c r="F25" s="18" t="s">
        <v>18</v>
      </c>
      <c r="G25" s="19">
        <v>0</v>
      </c>
      <c r="H25" s="32" t="s">
        <v>8</v>
      </c>
      <c r="I25" s="33">
        <v>0</v>
      </c>
      <c r="J25" s="33" t="s">
        <v>10</v>
      </c>
      <c r="K25" s="33">
        <v>0</v>
      </c>
      <c r="L25" s="33" t="s">
        <v>11</v>
      </c>
      <c r="M25" s="21">
        <f>G25*I25*K25</f>
        <v>0</v>
      </c>
    </row>
    <row r="26" spans="2:13" ht="14.25" customHeight="1">
      <c r="B26" s="13"/>
      <c r="C26" s="22"/>
      <c r="D26" s="29"/>
      <c r="E26" s="24" t="s">
        <v>20</v>
      </c>
      <c r="F26" s="24"/>
      <c r="G26" s="25">
        <v>0</v>
      </c>
      <c r="H26" s="26" t="s">
        <v>8</v>
      </c>
      <c r="I26" s="27">
        <v>0</v>
      </c>
      <c r="J26" s="27" t="s">
        <v>10</v>
      </c>
      <c r="K26" s="27">
        <v>0</v>
      </c>
      <c r="L26" s="27" t="s">
        <v>11</v>
      </c>
      <c r="M26" s="28">
        <f>G26*I26*K26</f>
        <v>0</v>
      </c>
    </row>
    <row r="27" spans="2:13" ht="14.25" customHeight="1">
      <c r="B27" s="13"/>
      <c r="C27" s="22"/>
      <c r="D27" s="101"/>
      <c r="E27" s="102"/>
      <c r="F27" s="102"/>
      <c r="G27" s="114"/>
      <c r="H27" s="104"/>
      <c r="I27" s="105"/>
      <c r="J27" s="36"/>
      <c r="K27" s="105"/>
      <c r="L27" s="36"/>
      <c r="M27" s="115"/>
    </row>
    <row r="28" spans="2:13" ht="14.25" customHeight="1">
      <c r="B28" s="12" t="s">
        <v>34</v>
      </c>
      <c r="C28" s="97">
        <f>SUM(M29,M33)</f>
        <v>0</v>
      </c>
      <c r="D28" s="234" t="s">
        <v>43</v>
      </c>
      <c r="E28" s="235"/>
      <c r="F28" s="235"/>
      <c r="G28" s="235"/>
      <c r="H28" s="235"/>
      <c r="I28" s="235"/>
      <c r="J28" s="235"/>
      <c r="K28" s="235"/>
      <c r="L28" s="235"/>
      <c r="M28" s="236"/>
    </row>
    <row r="29" spans="2:13" ht="14.25" customHeight="1">
      <c r="B29" s="13"/>
      <c r="C29" s="14">
        <f>SUM(M30,M34)</f>
        <v>0</v>
      </c>
      <c r="D29" s="16"/>
      <c r="E29" s="17"/>
      <c r="F29" s="17"/>
      <c r="G29" s="19">
        <v>0</v>
      </c>
      <c r="H29" s="98" t="s">
        <v>8</v>
      </c>
      <c r="I29" s="16">
        <v>0</v>
      </c>
      <c r="J29" s="99" t="s">
        <v>10</v>
      </c>
      <c r="K29" s="99">
        <v>0</v>
      </c>
      <c r="L29" s="99" t="s">
        <v>11</v>
      </c>
      <c r="M29" s="21">
        <f>G29*I29*K29</f>
        <v>0</v>
      </c>
    </row>
    <row r="30" spans="2:13" ht="14.25" customHeight="1">
      <c r="B30" s="13"/>
      <c r="C30" s="15">
        <f>C28-C29</f>
        <v>0</v>
      </c>
      <c r="D30" s="23"/>
      <c r="E30" s="24" t="s">
        <v>21</v>
      </c>
      <c r="F30" s="24"/>
      <c r="G30" s="25">
        <v>0</v>
      </c>
      <c r="H30" s="26" t="s">
        <v>8</v>
      </c>
      <c r="I30" s="27">
        <v>0</v>
      </c>
      <c r="J30" s="27" t="s">
        <v>10</v>
      </c>
      <c r="K30" s="27">
        <v>0</v>
      </c>
      <c r="L30" s="27" t="s">
        <v>11</v>
      </c>
      <c r="M30" s="28">
        <f>G30*I30*K30</f>
        <v>0</v>
      </c>
    </row>
    <row r="31" spans="2:13" ht="14.25" customHeight="1">
      <c r="B31" s="13"/>
      <c r="C31" s="22"/>
      <c r="D31" s="31"/>
      <c r="E31" s="109"/>
      <c r="F31" s="109"/>
      <c r="G31" s="110"/>
      <c r="H31" s="111"/>
      <c r="I31" s="112"/>
      <c r="J31" s="30"/>
      <c r="K31" s="112"/>
      <c r="L31" s="30"/>
      <c r="M31" s="113"/>
    </row>
    <row r="32" spans="2:14" ht="14.25" customHeight="1">
      <c r="B32" s="13"/>
      <c r="C32" s="22"/>
      <c r="D32" s="237" t="s">
        <v>51</v>
      </c>
      <c r="E32" s="238"/>
      <c r="F32" s="238"/>
      <c r="G32" s="238"/>
      <c r="H32" s="238"/>
      <c r="I32" s="238"/>
      <c r="J32" s="238"/>
      <c r="K32" s="238"/>
      <c r="L32" s="238"/>
      <c r="M32" s="239"/>
      <c r="N32" s="116"/>
    </row>
    <row r="33" spans="2:14" ht="14.25" customHeight="1">
      <c r="B33" s="13"/>
      <c r="C33" s="22"/>
      <c r="D33" s="16"/>
      <c r="E33" s="17"/>
      <c r="F33" s="17"/>
      <c r="G33" s="19">
        <v>0</v>
      </c>
      <c r="H33" s="98" t="s">
        <v>8</v>
      </c>
      <c r="I33" s="16">
        <v>0</v>
      </c>
      <c r="J33" s="99" t="s">
        <v>10</v>
      </c>
      <c r="K33" s="99">
        <v>0</v>
      </c>
      <c r="L33" s="99" t="s">
        <v>11</v>
      </c>
      <c r="M33" s="21">
        <f>G33*I33*K33</f>
        <v>0</v>
      </c>
      <c r="N33" s="117"/>
    </row>
    <row r="34" spans="2:13" ht="14.25" customHeight="1">
      <c r="B34" s="13"/>
      <c r="C34" s="22"/>
      <c r="D34" s="23"/>
      <c r="E34" s="24" t="s">
        <v>21</v>
      </c>
      <c r="F34" s="24"/>
      <c r="G34" s="25">
        <v>0</v>
      </c>
      <c r="H34" s="26" t="s">
        <v>8</v>
      </c>
      <c r="I34" s="27">
        <v>0</v>
      </c>
      <c r="J34" s="27" t="s">
        <v>10</v>
      </c>
      <c r="K34" s="27">
        <v>0</v>
      </c>
      <c r="L34" s="27" t="s">
        <v>11</v>
      </c>
      <c r="M34" s="28">
        <f>G34*I34*K34</f>
        <v>0</v>
      </c>
    </row>
    <row r="35" spans="2:13" ht="14.25" customHeight="1">
      <c r="B35" s="34"/>
      <c r="C35" s="35"/>
      <c r="D35" s="118"/>
      <c r="E35" s="119"/>
      <c r="F35" s="119"/>
      <c r="G35" s="118"/>
      <c r="H35" s="120"/>
      <c r="I35" s="118"/>
      <c r="J35" s="118"/>
      <c r="K35" s="118"/>
      <c r="L35" s="118"/>
      <c r="M35" s="121"/>
    </row>
    <row r="36" spans="2:13" ht="14.25" customHeight="1">
      <c r="B36" s="12" t="s">
        <v>35</v>
      </c>
      <c r="C36" s="97">
        <f>SUM(M37:M38)</f>
        <v>0</v>
      </c>
      <c r="D36" s="234" t="s">
        <v>36</v>
      </c>
      <c r="E36" s="235"/>
      <c r="F36" s="235"/>
      <c r="G36" s="235"/>
      <c r="H36" s="235"/>
      <c r="I36" s="235"/>
      <c r="J36" s="235"/>
      <c r="K36" s="235"/>
      <c r="L36" s="235"/>
      <c r="M36" s="236"/>
    </row>
    <row r="37" spans="2:13" ht="14.25" customHeight="1">
      <c r="B37" s="13"/>
      <c r="C37" s="14">
        <f>SUM(M39)</f>
        <v>0</v>
      </c>
      <c r="D37" s="122" t="s">
        <v>32</v>
      </c>
      <c r="E37" s="17" t="s">
        <v>38</v>
      </c>
      <c r="F37" s="17"/>
      <c r="G37" s="19">
        <v>0</v>
      </c>
      <c r="H37" s="98" t="s">
        <v>8</v>
      </c>
      <c r="I37" s="20">
        <v>0</v>
      </c>
      <c r="J37" s="20" t="s">
        <v>12</v>
      </c>
      <c r="K37" s="20"/>
      <c r="L37" s="20"/>
      <c r="M37" s="21">
        <f>G37*I37</f>
        <v>0</v>
      </c>
    </row>
    <row r="38" spans="2:13" ht="14.25" customHeight="1">
      <c r="B38" s="13"/>
      <c r="C38" s="15">
        <f>C36-C37</f>
        <v>0</v>
      </c>
      <c r="D38" s="123" t="s">
        <v>33</v>
      </c>
      <c r="E38" s="17" t="s">
        <v>39</v>
      </c>
      <c r="F38" s="17"/>
      <c r="G38" s="19">
        <v>0</v>
      </c>
      <c r="H38" s="98" t="s">
        <v>8</v>
      </c>
      <c r="I38" s="20">
        <v>0</v>
      </c>
      <c r="J38" s="20" t="s">
        <v>12</v>
      </c>
      <c r="K38" s="20"/>
      <c r="L38" s="20"/>
      <c r="M38" s="21">
        <f>G38*I38</f>
        <v>0</v>
      </c>
    </row>
    <row r="39" spans="2:13" ht="14.25" customHeight="1">
      <c r="B39" s="13"/>
      <c r="C39" s="124"/>
      <c r="D39" s="125"/>
      <c r="E39" s="24" t="s">
        <v>20</v>
      </c>
      <c r="F39" s="24"/>
      <c r="G39" s="125"/>
      <c r="H39" s="125"/>
      <c r="I39" s="125"/>
      <c r="J39" s="125"/>
      <c r="K39" s="125"/>
      <c r="L39" s="125"/>
      <c r="M39" s="28">
        <v>0</v>
      </c>
    </row>
    <row r="40" spans="2:13" ht="14.25" customHeight="1">
      <c r="B40" s="13"/>
      <c r="C40" s="131"/>
      <c r="D40" s="132"/>
      <c r="E40" s="133"/>
      <c r="F40" s="133"/>
      <c r="G40" s="134"/>
      <c r="H40" s="135"/>
      <c r="I40" s="136"/>
      <c r="J40" s="137"/>
      <c r="K40" s="136"/>
      <c r="L40" s="137"/>
      <c r="M40" s="138"/>
    </row>
    <row r="41" spans="2:14" ht="14.25" customHeight="1">
      <c r="B41" s="13"/>
      <c r="C41" s="139">
        <f>SUM(M42,M44)</f>
        <v>0</v>
      </c>
      <c r="D41" s="237" t="s">
        <v>59</v>
      </c>
      <c r="E41" s="238"/>
      <c r="F41" s="238"/>
      <c r="G41" s="238"/>
      <c r="H41" s="238"/>
      <c r="I41" s="238"/>
      <c r="J41" s="238"/>
      <c r="K41" s="238"/>
      <c r="L41" s="238"/>
      <c r="M41" s="239"/>
      <c r="N41" s="116"/>
    </row>
    <row r="42" spans="2:14" ht="14.25" customHeight="1">
      <c r="B42" s="13"/>
      <c r="C42" s="14">
        <f>SUM(M43,M45)</f>
        <v>0</v>
      </c>
      <c r="D42" s="122" t="s">
        <v>32</v>
      </c>
      <c r="E42" s="107" t="s">
        <v>40</v>
      </c>
      <c r="F42" s="107"/>
      <c r="G42" s="19">
        <v>0</v>
      </c>
      <c r="H42" s="108" t="s">
        <v>8</v>
      </c>
      <c r="I42" s="20">
        <v>0</v>
      </c>
      <c r="J42" s="33" t="s">
        <v>13</v>
      </c>
      <c r="K42" s="33">
        <v>0</v>
      </c>
      <c r="L42" s="33" t="s">
        <v>12</v>
      </c>
      <c r="M42" s="21">
        <f>G42*I42*K42</f>
        <v>0</v>
      </c>
      <c r="N42" s="117"/>
    </row>
    <row r="43" spans="2:13" ht="14.25" customHeight="1">
      <c r="B43" s="13"/>
      <c r="C43" s="15">
        <f>C41-C42</f>
        <v>0</v>
      </c>
      <c r="D43" s="23"/>
      <c r="E43" s="24" t="s">
        <v>22</v>
      </c>
      <c r="F43" s="24"/>
      <c r="G43" s="25">
        <v>0</v>
      </c>
      <c r="H43" s="26" t="s">
        <v>8</v>
      </c>
      <c r="I43" s="27">
        <v>0</v>
      </c>
      <c r="J43" s="27" t="s">
        <v>13</v>
      </c>
      <c r="K43" s="27">
        <v>0</v>
      </c>
      <c r="L43" s="27" t="s">
        <v>12</v>
      </c>
      <c r="M43" s="28">
        <f>G43*I43*K43</f>
        <v>0</v>
      </c>
    </row>
    <row r="44" spans="2:14" ht="14.25" customHeight="1">
      <c r="B44" s="13"/>
      <c r="C44" s="124"/>
      <c r="D44" s="123" t="s">
        <v>33</v>
      </c>
      <c r="E44" s="126" t="s">
        <v>41</v>
      </c>
      <c r="F44" s="126"/>
      <c r="G44" s="19">
        <v>0</v>
      </c>
      <c r="H44" s="108" t="s">
        <v>8</v>
      </c>
      <c r="I44" s="20">
        <v>0</v>
      </c>
      <c r="J44" s="33" t="s">
        <v>13</v>
      </c>
      <c r="K44" s="33">
        <v>0</v>
      </c>
      <c r="L44" s="33" t="s">
        <v>12</v>
      </c>
      <c r="M44" s="21">
        <f>G44*I44*K44</f>
        <v>0</v>
      </c>
      <c r="N44" s="117"/>
    </row>
    <row r="45" spans="2:13" ht="14.25" customHeight="1">
      <c r="B45" s="13"/>
      <c r="C45" s="22"/>
      <c r="D45" s="31"/>
      <c r="E45" s="24" t="s">
        <v>23</v>
      </c>
      <c r="F45" s="24"/>
      <c r="G45" s="25">
        <v>0</v>
      </c>
      <c r="H45" s="26" t="s">
        <v>8</v>
      </c>
      <c r="I45" s="27">
        <v>0</v>
      </c>
      <c r="J45" s="27" t="s">
        <v>13</v>
      </c>
      <c r="K45" s="27">
        <v>0</v>
      </c>
      <c r="L45" s="27" t="s">
        <v>12</v>
      </c>
      <c r="M45" s="28">
        <f>G45*I45*K45</f>
        <v>0</v>
      </c>
    </row>
    <row r="46" spans="2:13" ht="14.25" customHeight="1">
      <c r="B46" s="13"/>
      <c r="C46" s="22"/>
      <c r="D46" s="31"/>
      <c r="E46" s="24"/>
      <c r="F46" s="24"/>
      <c r="G46" s="25"/>
      <c r="H46" s="26"/>
      <c r="I46" s="27"/>
      <c r="J46" s="27"/>
      <c r="K46" s="27"/>
      <c r="L46" s="27"/>
      <c r="M46" s="28"/>
    </row>
    <row r="47" spans="2:13" ht="14.25" customHeight="1">
      <c r="B47" s="43" t="s">
        <v>52</v>
      </c>
      <c r="C47" s="97">
        <f>SUM(M48)</f>
        <v>0</v>
      </c>
      <c r="D47" s="160" t="s">
        <v>53</v>
      </c>
      <c r="E47" s="155"/>
      <c r="F47" s="155"/>
      <c r="G47" s="156"/>
      <c r="H47" s="157"/>
      <c r="I47" s="158"/>
      <c r="J47" s="158"/>
      <c r="K47" s="158"/>
      <c r="L47" s="158"/>
      <c r="M47" s="159"/>
    </row>
    <row r="48" spans="2:13" ht="14.25" customHeight="1">
      <c r="B48" s="13"/>
      <c r="C48" s="15">
        <f>C47</f>
        <v>0</v>
      </c>
      <c r="D48" s="162"/>
      <c r="E48" s="163" t="s">
        <v>71</v>
      </c>
      <c r="F48" s="163"/>
      <c r="G48" s="19">
        <v>0</v>
      </c>
      <c r="H48" s="108" t="s">
        <v>8</v>
      </c>
      <c r="I48" s="20">
        <v>0</v>
      </c>
      <c r="J48" s="33" t="s">
        <v>13</v>
      </c>
      <c r="K48" s="33">
        <v>0</v>
      </c>
      <c r="L48" s="33" t="s">
        <v>12</v>
      </c>
      <c r="M48" s="21">
        <f>G48*I48*K48</f>
        <v>0</v>
      </c>
    </row>
    <row r="49" spans="2:13" ht="14.25" customHeight="1" thickBot="1">
      <c r="B49" s="13"/>
      <c r="C49" s="22"/>
      <c r="D49" s="127"/>
      <c r="E49" s="128"/>
      <c r="F49" s="128"/>
      <c r="G49" s="127"/>
      <c r="H49" s="129"/>
      <c r="I49" s="127"/>
      <c r="J49" s="127"/>
      <c r="K49" s="127"/>
      <c r="L49" s="127"/>
      <c r="M49" s="130"/>
    </row>
    <row r="50" spans="2:13" ht="15" customHeight="1" thickTop="1">
      <c r="B50" s="222" t="s">
        <v>15</v>
      </c>
      <c r="C50" s="37">
        <f>SUM(C17,C21,C28,C36,C41,C47)</f>
        <v>0</v>
      </c>
      <c r="D50" s="225"/>
      <c r="E50" s="226"/>
      <c r="F50" s="226"/>
      <c r="G50" s="226"/>
      <c r="H50" s="226"/>
      <c r="I50" s="226"/>
      <c r="J50" s="226"/>
      <c r="K50" s="226"/>
      <c r="L50" s="226"/>
      <c r="M50" s="227"/>
    </row>
    <row r="51" spans="2:13" ht="14.25" customHeight="1">
      <c r="B51" s="223"/>
      <c r="C51" s="38">
        <f>SUM(C18,C22,C29,C37,C42)</f>
        <v>0</v>
      </c>
      <c r="D51" s="228"/>
      <c r="E51" s="229"/>
      <c r="F51" s="229"/>
      <c r="G51" s="229"/>
      <c r="H51" s="229"/>
      <c r="I51" s="229"/>
      <c r="J51" s="229"/>
      <c r="K51" s="229"/>
      <c r="L51" s="229"/>
      <c r="M51" s="230"/>
    </row>
    <row r="52" spans="2:13" ht="17.25" customHeight="1">
      <c r="B52" s="224"/>
      <c r="C52" s="39">
        <f>C50-C51</f>
        <v>0</v>
      </c>
      <c r="D52" s="231"/>
      <c r="E52" s="232"/>
      <c r="F52" s="232"/>
      <c r="G52" s="232"/>
      <c r="H52" s="232"/>
      <c r="I52" s="232"/>
      <c r="J52" s="232"/>
      <c r="K52" s="232"/>
      <c r="L52" s="232"/>
      <c r="M52" s="233"/>
    </row>
    <row r="53" ht="14.25"/>
    <row r="54" spans="2:6" s="58" customFormat="1" ht="18">
      <c r="B54" s="88" t="s">
        <v>27</v>
      </c>
      <c r="D54" s="95"/>
      <c r="E54" s="3"/>
      <c r="F54" s="3"/>
    </row>
    <row r="55" spans="2:13" s="58" customFormat="1" ht="14.25">
      <c r="B55" s="185"/>
      <c r="C55" s="186"/>
      <c r="D55" s="186"/>
      <c r="E55" s="186"/>
      <c r="F55" s="186"/>
      <c r="G55" s="186"/>
      <c r="H55" s="186"/>
      <c r="I55" s="186"/>
      <c r="J55" s="186"/>
      <c r="K55" s="186"/>
      <c r="L55" s="186"/>
      <c r="M55" s="187"/>
    </row>
    <row r="56" spans="2:13" s="58" customFormat="1" ht="12.75">
      <c r="B56" s="188"/>
      <c r="C56" s="189"/>
      <c r="D56" s="189"/>
      <c r="E56" s="189"/>
      <c r="F56" s="189"/>
      <c r="G56" s="189"/>
      <c r="H56" s="189"/>
      <c r="I56" s="189"/>
      <c r="J56" s="189"/>
      <c r="K56" s="189"/>
      <c r="L56" s="189"/>
      <c r="M56" s="190"/>
    </row>
    <row r="57" spans="2:13" s="58" customFormat="1" ht="12.75">
      <c r="B57" s="188"/>
      <c r="C57" s="189"/>
      <c r="D57" s="189"/>
      <c r="E57" s="189"/>
      <c r="F57" s="189"/>
      <c r="G57" s="189"/>
      <c r="H57" s="189"/>
      <c r="I57" s="189"/>
      <c r="J57" s="189"/>
      <c r="K57" s="189"/>
      <c r="L57" s="189"/>
      <c r="M57" s="190"/>
    </row>
    <row r="58" spans="2:13" s="58" customFormat="1" ht="12.75">
      <c r="B58" s="188"/>
      <c r="C58" s="189"/>
      <c r="D58" s="189"/>
      <c r="E58" s="189"/>
      <c r="F58" s="189"/>
      <c r="G58" s="189"/>
      <c r="H58" s="189"/>
      <c r="I58" s="189"/>
      <c r="J58" s="189"/>
      <c r="K58" s="189"/>
      <c r="L58" s="189"/>
      <c r="M58" s="190"/>
    </row>
    <row r="59" spans="2:13" s="58" customFormat="1" ht="12.75">
      <c r="B59" s="191"/>
      <c r="C59" s="192"/>
      <c r="D59" s="192"/>
      <c r="E59" s="192"/>
      <c r="F59" s="192"/>
      <c r="G59" s="192"/>
      <c r="H59" s="192"/>
      <c r="I59" s="192"/>
      <c r="J59" s="192"/>
      <c r="K59" s="192"/>
      <c r="L59" s="192"/>
      <c r="M59" s="193"/>
    </row>
  </sheetData>
  <sheetProtection/>
  <mergeCells count="21">
    <mergeCell ref="D21:M21"/>
    <mergeCell ref="D41:M41"/>
    <mergeCell ref="D32:M32"/>
    <mergeCell ref="D17:M17"/>
    <mergeCell ref="B6:M6"/>
    <mergeCell ref="D9:M9"/>
    <mergeCell ref="D10:M10"/>
    <mergeCell ref="D8:M8"/>
    <mergeCell ref="B55:M59"/>
    <mergeCell ref="D28:M28"/>
    <mergeCell ref="D36:M36"/>
    <mergeCell ref="D50:M52"/>
    <mergeCell ref="B50:B52"/>
    <mergeCell ref="D11:M11"/>
    <mergeCell ref="D16:E16"/>
    <mergeCell ref="B1:M1"/>
    <mergeCell ref="B2:M2"/>
    <mergeCell ref="B4:C4"/>
    <mergeCell ref="D4:M4"/>
    <mergeCell ref="B5:M5"/>
    <mergeCell ref="I16:J16"/>
  </mergeCell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watanabe-j</dc:creator>
  <cp:keywords/>
  <dc:description/>
  <cp:lastModifiedBy>山木智恵子</cp:lastModifiedBy>
  <cp:lastPrinted>2016-01-08T09:39:04Z</cp:lastPrinted>
  <dcterms:created xsi:type="dcterms:W3CDTF">2011-01-17T09:28:09Z</dcterms:created>
  <dcterms:modified xsi:type="dcterms:W3CDTF">2017-01-31T07:52:02Z</dcterms:modified>
  <cp:category/>
  <cp:version/>
  <cp:contentType/>
  <cp:contentStatus/>
</cp:coreProperties>
</file>